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5600" windowHeight="11760" firstSheet="4" activeTab="11"/>
  </bookViews>
  <sheets>
    <sheet name="Title" sheetId="15" r:id="rId1"/>
    <sheet name="CREG Header" sheetId="11" state="hidden" r:id="rId2"/>
    <sheet name="S14-Reg&amp;majproj" sheetId="2" r:id="rId3"/>
    <sheet name="S13-Hsg &amp; Prop" sheetId="9" r:id="rId4"/>
    <sheet name="S11-City Dev" sheetId="5" r:id="rId5"/>
    <sheet name="OD&amp;CS Header" sheetId="12" state="hidden" r:id="rId6"/>
    <sheet name="S33-HR&amp;Fac" sheetId="3" r:id="rId7"/>
    <sheet name="S34-L&amp;G" sheetId="6" r:id="rId8"/>
    <sheet name="S32-Finance" sheetId="1" r:id="rId9"/>
    <sheet name="S03-BI&amp;T" sheetId="10" r:id="rId10"/>
    <sheet name="CSER Header" sheetId="13" state="hidden" r:id="rId11"/>
    <sheet name="S23-DS" sheetId="8" r:id="rId12"/>
    <sheet name="S22-Leisure" sheetId="4" r:id="rId13"/>
    <sheet name="S12-ED" sheetId="7" r:id="rId14"/>
    <sheet name="S01-PCC" sheetId="14" r:id="rId15"/>
  </sheets>
  <definedNames>
    <definedName name="_xlnm.Print_Area" localSheetId="13">'S12-ED'!$A$1:$F$413</definedName>
    <definedName name="_xlnm.Print_Area" localSheetId="12">'S22-Leisure'!$A$1:$F$389</definedName>
    <definedName name="_xlnm.Print_Area" localSheetId="8">'S32-Finance'!$A$1:$F$12</definedName>
    <definedName name="_xlnm.Print_Titles" localSheetId="14">'S01-PCC'!$4:$8</definedName>
    <definedName name="_xlnm.Print_Titles" localSheetId="9">'S03-BI&amp;T'!$4:$8</definedName>
    <definedName name="_xlnm.Print_Titles" localSheetId="4">'S11-City Dev'!$4:$8</definedName>
    <definedName name="_xlnm.Print_Titles" localSheetId="13">'S12-ED'!$4:$8</definedName>
    <definedName name="_xlnm.Print_Titles" localSheetId="3">'S13-Hsg &amp; Prop'!$4:$8</definedName>
    <definedName name="_xlnm.Print_Titles" localSheetId="2">'S14-Reg&amp;majproj'!$4:$8</definedName>
    <definedName name="_xlnm.Print_Titles" localSheetId="12">'S22-Leisure'!$5:$9</definedName>
    <definedName name="_xlnm.Print_Titles" localSheetId="11">'S23-DS'!$4:$8</definedName>
    <definedName name="_xlnm.Print_Titles" localSheetId="8">'S32-Finance'!$4:$8</definedName>
    <definedName name="_xlnm.Print_Titles" localSheetId="6">'S33-HR&amp;Fac'!$4:$8</definedName>
    <definedName name="_xlnm.Print_Titles" localSheetId="7">'S34-L&amp;G'!$4:$8</definedName>
  </definedNames>
  <calcPr calcId="145621"/>
</workbook>
</file>

<file path=xl/calcChain.xml><?xml version="1.0" encoding="utf-8"?>
<calcChain xmlns="http://schemas.openxmlformats.org/spreadsheetml/2006/main">
  <c r="D403" i="7" l="1"/>
  <c r="D392" i="7"/>
  <c r="D391" i="7"/>
  <c r="D390" i="7"/>
  <c r="D389" i="7"/>
  <c r="D388" i="7"/>
  <c r="D385" i="7"/>
  <c r="D384" i="7"/>
  <c r="D379" i="7"/>
  <c r="D378" i="7"/>
  <c r="D375" i="7"/>
  <c r="D374" i="7"/>
  <c r="D371" i="7"/>
  <c r="D366" i="7"/>
  <c r="D362" i="7"/>
  <c r="D359" i="7"/>
  <c r="D360" i="7"/>
  <c r="E403" i="7" l="1"/>
  <c r="F403" i="7"/>
  <c r="E383" i="7"/>
  <c r="E384" i="7"/>
  <c r="F384" i="7" s="1"/>
  <c r="E385" i="7"/>
  <c r="F385" i="7" s="1"/>
  <c r="E386" i="7"/>
  <c r="F386" i="7"/>
  <c r="E388" i="7"/>
  <c r="F388" i="7"/>
  <c r="E389" i="7"/>
  <c r="F389" i="7"/>
  <c r="E390" i="7"/>
  <c r="F390" i="7"/>
  <c r="E391" i="7"/>
  <c r="F391" i="7"/>
  <c r="E392" i="7"/>
  <c r="F392" i="7"/>
  <c r="E382" i="7"/>
  <c r="E360" i="7"/>
  <c r="F360" i="7" s="1"/>
  <c r="E361" i="7"/>
  <c r="F361" i="7"/>
  <c r="E362" i="7"/>
  <c r="F362" i="7"/>
  <c r="E363" i="7"/>
  <c r="F363" i="7"/>
  <c r="E366" i="7"/>
  <c r="F366" i="7" s="1"/>
  <c r="E369" i="7"/>
  <c r="F369" i="7"/>
  <c r="E371" i="7"/>
  <c r="F371" i="7" s="1"/>
  <c r="E374" i="7"/>
  <c r="F374" i="7" s="1"/>
  <c r="E375" i="7"/>
  <c r="F375" i="7" s="1"/>
  <c r="E378" i="7"/>
  <c r="F378" i="7"/>
  <c r="E379" i="7"/>
  <c r="F379" i="7"/>
  <c r="E359" i="7"/>
  <c r="F359" i="7" s="1"/>
  <c r="F354" i="7"/>
  <c r="E354" i="7"/>
  <c r="F352" i="7"/>
  <c r="E352" i="7"/>
  <c r="E333" i="7"/>
  <c r="F333" i="7" s="1"/>
  <c r="E334" i="7"/>
  <c r="F334" i="7" s="1"/>
  <c r="E335" i="7"/>
  <c r="F335" i="7" s="1"/>
  <c r="E336" i="7"/>
  <c r="F336" i="7" s="1"/>
  <c r="E337" i="7"/>
  <c r="F337" i="7" s="1"/>
  <c r="E338" i="7"/>
  <c r="F338" i="7" s="1"/>
  <c r="E339" i="7"/>
  <c r="F339" i="7" s="1"/>
  <c r="E340" i="7"/>
  <c r="F340" i="7" s="1"/>
  <c r="E341" i="7"/>
  <c r="F341" i="7" s="1"/>
  <c r="E342" i="7"/>
  <c r="F342" i="7" s="1"/>
  <c r="E343" i="7"/>
  <c r="F343" i="7" s="1"/>
  <c r="E344" i="7"/>
  <c r="F344" i="7" s="1"/>
  <c r="E345" i="7"/>
  <c r="F345" i="7" s="1"/>
  <c r="E346" i="7"/>
  <c r="F346" i="7" s="1"/>
  <c r="E332" i="7"/>
  <c r="F332" i="7" s="1"/>
  <c r="F326" i="7"/>
  <c r="E326" i="7"/>
  <c r="F325" i="7"/>
  <c r="E325" i="7"/>
  <c r="F320" i="7"/>
  <c r="E320" i="7"/>
  <c r="F319" i="7"/>
  <c r="E319" i="7"/>
  <c r="E316" i="7"/>
  <c r="F316" i="7" s="1"/>
  <c r="E308" i="7"/>
  <c r="F308" i="7"/>
  <c r="E309" i="7"/>
  <c r="F309" i="7"/>
  <c r="E310" i="7"/>
  <c r="F310" i="7"/>
  <c r="E311" i="7"/>
  <c r="F311" i="7"/>
  <c r="E312" i="7"/>
  <c r="F312" i="7"/>
  <c r="F307" i="7"/>
  <c r="E307" i="7"/>
  <c r="F304" i="7"/>
  <c r="E304" i="7"/>
  <c r="E303" i="7"/>
  <c r="F303" i="7" s="1"/>
  <c r="E300" i="7"/>
  <c r="F300" i="7"/>
  <c r="E301" i="7"/>
  <c r="F301" i="7"/>
  <c r="F298" i="7"/>
  <c r="E298" i="7"/>
  <c r="E290" i="7"/>
  <c r="F290" i="7"/>
  <c r="E291" i="7"/>
  <c r="F291" i="7"/>
  <c r="E292" i="7"/>
  <c r="F292" i="7"/>
  <c r="E293" i="7"/>
  <c r="F293" i="7"/>
  <c r="E294" i="7"/>
  <c r="F294" i="7"/>
  <c r="E295" i="7"/>
  <c r="F295" i="7"/>
  <c r="E296" i="7"/>
  <c r="F296" i="7"/>
  <c r="E297" i="7"/>
  <c r="F297" i="7"/>
  <c r="F289" i="7"/>
  <c r="E289" i="7"/>
  <c r="E282" i="7"/>
  <c r="F282" i="7" s="1"/>
  <c r="E283" i="7"/>
  <c r="F283" i="7" s="1"/>
  <c r="E285" i="7"/>
  <c r="F285" i="7" s="1"/>
  <c r="F281" i="7"/>
  <c r="E281" i="7"/>
  <c r="E272" i="7"/>
  <c r="F272" i="7" s="1"/>
  <c r="E266" i="7"/>
  <c r="F266" i="7" s="1"/>
  <c r="F265" i="7"/>
  <c r="E265" i="7"/>
  <c r="F264" i="7"/>
  <c r="E264" i="7"/>
  <c r="F260" i="7"/>
  <c r="E260" i="7"/>
  <c r="F259" i="7"/>
  <c r="E259" i="7"/>
  <c r="E253" i="7"/>
  <c r="F253" i="7"/>
  <c r="E254" i="7"/>
  <c r="F254" i="7"/>
  <c r="E255" i="7"/>
  <c r="F255" i="7"/>
  <c r="E256" i="7"/>
  <c r="F256" i="7"/>
  <c r="F252" i="7"/>
  <c r="E252" i="7"/>
  <c r="E243" i="7"/>
  <c r="F243" i="7"/>
  <c r="E244" i="7"/>
  <c r="F244" i="7"/>
  <c r="E245" i="7"/>
  <c r="F245" i="7"/>
  <c r="E246" i="7"/>
  <c r="F246" i="7"/>
  <c r="E247" i="7"/>
  <c r="F247" i="7"/>
  <c r="E248" i="7"/>
  <c r="F248" i="7"/>
  <c r="E249" i="7"/>
  <c r="F249" i="7"/>
  <c r="E242" i="7"/>
  <c r="F242" i="7" s="1"/>
  <c r="E233" i="7"/>
  <c r="F233" i="7"/>
  <c r="E234" i="7"/>
  <c r="F234" i="7"/>
  <c r="E235" i="7"/>
  <c r="F235" i="7"/>
  <c r="E236" i="7"/>
  <c r="F236" i="7"/>
  <c r="E237" i="7"/>
  <c r="F237" i="7"/>
  <c r="E238" i="7"/>
  <c r="F238" i="7"/>
  <c r="E239" i="7"/>
  <c r="F239" i="7"/>
  <c r="F232" i="7"/>
  <c r="E232" i="7"/>
  <c r="E221" i="7"/>
  <c r="F221" i="7"/>
  <c r="E222" i="7"/>
  <c r="F222" i="7"/>
  <c r="E223" i="7"/>
  <c r="F223" i="7"/>
  <c r="E224" i="7"/>
  <c r="F224" i="7"/>
  <c r="E225" i="7"/>
  <c r="F225" i="7"/>
  <c r="E226" i="7"/>
  <c r="F226" i="7"/>
  <c r="E227" i="7"/>
  <c r="F227" i="7"/>
  <c r="F220" i="7"/>
  <c r="E220" i="7"/>
  <c r="E211" i="7"/>
  <c r="F211" i="7" s="1"/>
  <c r="E212" i="7"/>
  <c r="F212" i="7" s="1"/>
  <c r="E213" i="7"/>
  <c r="F213" i="7" s="1"/>
  <c r="E214" i="7"/>
  <c r="F214" i="7" s="1"/>
  <c r="E215" i="7"/>
  <c r="F215" i="7" s="1"/>
  <c r="E216" i="7"/>
  <c r="F216" i="7" s="1"/>
  <c r="E217" i="7"/>
  <c r="F217" i="7" s="1"/>
  <c r="F210" i="7"/>
  <c r="E210" i="7"/>
  <c r="E201" i="7"/>
  <c r="F201" i="7" s="1"/>
  <c r="E202" i="7"/>
  <c r="F202" i="7" s="1"/>
  <c r="E203" i="7"/>
  <c r="F203" i="7" s="1"/>
  <c r="E204" i="7"/>
  <c r="F204" i="7" s="1"/>
  <c r="E205" i="7"/>
  <c r="F205" i="7" s="1"/>
  <c r="E206" i="7"/>
  <c r="F206" i="7" s="1"/>
  <c r="E207" i="7"/>
  <c r="F207" i="7" s="1"/>
  <c r="F200" i="7"/>
  <c r="E200" i="7"/>
  <c r="E191" i="7"/>
  <c r="F191" i="7"/>
  <c r="E192" i="7"/>
  <c r="F192" i="7"/>
  <c r="E193" i="7"/>
  <c r="F193" i="7"/>
  <c r="E194" i="7"/>
  <c r="F194" i="7"/>
  <c r="E195" i="7"/>
  <c r="F195" i="7"/>
  <c r="E196" i="7"/>
  <c r="F196" i="7"/>
  <c r="E197" i="7"/>
  <c r="F197" i="7"/>
  <c r="F190" i="7"/>
  <c r="E190" i="7"/>
  <c r="E181" i="7"/>
  <c r="F181" i="7" s="1"/>
  <c r="E182" i="7"/>
  <c r="F182" i="7" s="1"/>
  <c r="E183" i="7"/>
  <c r="F183" i="7" s="1"/>
  <c r="E184" i="7"/>
  <c r="F184" i="7" s="1"/>
  <c r="E185" i="7"/>
  <c r="F185" i="7" s="1"/>
  <c r="E186" i="7"/>
  <c r="F186" i="7" s="1"/>
  <c r="E187" i="7"/>
  <c r="F187" i="7" s="1"/>
  <c r="F180" i="7"/>
  <c r="E180" i="7"/>
  <c r="E172" i="7"/>
  <c r="F172" i="7" s="1"/>
  <c r="E173" i="7"/>
  <c r="F173" i="7" s="1"/>
  <c r="E174" i="7"/>
  <c r="F174" i="7" s="1"/>
  <c r="E175" i="7"/>
  <c r="F175" i="7" s="1"/>
  <c r="E171" i="7"/>
  <c r="F171" i="7" s="1"/>
  <c r="F160" i="7"/>
  <c r="E160" i="7"/>
  <c r="F152" i="7"/>
  <c r="E152" i="7"/>
  <c r="F151" i="7"/>
  <c r="E151" i="7"/>
  <c r="E129" i="7"/>
  <c r="F129" i="7"/>
  <c r="E130" i="7"/>
  <c r="F130" i="7"/>
  <c r="E131" i="7"/>
  <c r="F131" i="7"/>
  <c r="E132" i="7"/>
  <c r="F132" i="7"/>
  <c r="E133" i="7"/>
  <c r="F133" i="7"/>
  <c r="E134" i="7"/>
  <c r="F134" i="7"/>
  <c r="E135" i="7"/>
  <c r="F135" i="7"/>
  <c r="E136" i="7"/>
  <c r="F136" i="7"/>
  <c r="F128" i="7"/>
  <c r="E128" i="7"/>
  <c r="F127" i="7"/>
  <c r="E127" i="7"/>
  <c r="F126" i="7"/>
  <c r="E126" i="7"/>
  <c r="F125" i="7"/>
  <c r="E125" i="7"/>
  <c r="E120" i="7"/>
  <c r="F120" i="7" s="1"/>
  <c r="E121" i="7"/>
  <c r="F121" i="7" s="1"/>
  <c r="E122" i="7"/>
  <c r="F122" i="7" s="1"/>
  <c r="E123" i="7"/>
  <c r="F123" i="7" s="1"/>
  <c r="F119" i="7"/>
  <c r="E119" i="7"/>
  <c r="F118" i="7"/>
  <c r="E118" i="7"/>
  <c r="F112" i="7"/>
  <c r="E112" i="7"/>
  <c r="F111" i="7"/>
  <c r="E111" i="7"/>
  <c r="E95" i="7"/>
  <c r="F95" i="7"/>
  <c r="E96" i="7"/>
  <c r="F96" i="7"/>
  <c r="E97" i="7"/>
  <c r="F97" i="7"/>
  <c r="E98" i="7"/>
  <c r="F98" i="7"/>
  <c r="E99" i="7"/>
  <c r="F99" i="7"/>
  <c r="E100" i="7"/>
  <c r="F100" i="7"/>
  <c r="E101" i="7"/>
  <c r="F101" i="7"/>
  <c r="E102" i="7"/>
  <c r="F102" i="7"/>
  <c r="E103" i="7"/>
  <c r="F103" i="7"/>
  <c r="E104" i="7"/>
  <c r="F104" i="7"/>
  <c r="E105" i="7"/>
  <c r="F105" i="7"/>
  <c r="E106" i="7"/>
  <c r="F106" i="7"/>
  <c r="E107" i="7"/>
  <c r="F107" i="7"/>
  <c r="E108" i="7"/>
  <c r="F108" i="7"/>
  <c r="E109" i="7"/>
  <c r="F109" i="7"/>
  <c r="F94" i="7"/>
  <c r="E94" i="7"/>
  <c r="F91" i="7"/>
  <c r="E91" i="7"/>
  <c r="F90" i="7"/>
  <c r="E90" i="7"/>
  <c r="E80" i="7"/>
  <c r="F80" i="7" s="1"/>
  <c r="E81" i="7"/>
  <c r="F81" i="7" s="1"/>
  <c r="E82" i="7"/>
  <c r="F82" i="7" s="1"/>
  <c r="E83" i="7"/>
  <c r="F83" i="7" s="1"/>
  <c r="E84" i="7"/>
  <c r="F84" i="7" s="1"/>
  <c r="E85" i="7"/>
  <c r="F85" i="7" s="1"/>
  <c r="E86" i="7"/>
  <c r="F86" i="7" s="1"/>
  <c r="E87" i="7"/>
  <c r="F87" i="7" s="1"/>
  <c r="E88" i="7"/>
  <c r="F88" i="7" s="1"/>
  <c r="F79" i="7"/>
  <c r="E79" i="7"/>
  <c r="F74" i="7"/>
  <c r="E74" i="7"/>
  <c r="E72" i="7"/>
  <c r="F72" i="7" s="1"/>
  <c r="F70" i="7"/>
  <c r="E70" i="7"/>
  <c r="F68" i="7"/>
  <c r="E68" i="7"/>
  <c r="E66" i="7"/>
  <c r="F66" i="7" s="1"/>
  <c r="E63" i="7"/>
  <c r="F63" i="7" s="1"/>
  <c r="E64" i="7"/>
  <c r="F64" i="7" s="1"/>
  <c r="F62" i="7"/>
  <c r="E62" i="7"/>
  <c r="F59" i="7"/>
  <c r="E59" i="7"/>
  <c r="E54" i="7"/>
  <c r="F54" i="7" s="1"/>
  <c r="F53" i="7"/>
  <c r="E53" i="7"/>
  <c r="E48" i="7"/>
  <c r="F48" i="7" s="1"/>
  <c r="F47" i="7"/>
  <c r="E47" i="7"/>
  <c r="F44" i="7"/>
  <c r="E44" i="7"/>
  <c r="E43" i="7"/>
  <c r="F43" i="7" s="1"/>
  <c r="E39" i="7"/>
  <c r="F39" i="7" s="1"/>
  <c r="E40" i="7"/>
  <c r="F40" i="7" s="1"/>
  <c r="E38" i="7"/>
  <c r="F38" i="7" s="1"/>
  <c r="E30" i="7"/>
  <c r="F30" i="7" s="1"/>
  <c r="E29" i="7"/>
  <c r="F29" i="7" s="1"/>
  <c r="F28" i="7"/>
  <c r="E28" i="7"/>
  <c r="F27" i="7"/>
  <c r="E27" i="7"/>
  <c r="F26" i="7"/>
  <c r="E26" i="7"/>
  <c r="E16" i="7"/>
  <c r="F16" i="7" s="1"/>
  <c r="E17" i="7"/>
  <c r="F17" i="7" s="1"/>
  <c r="E18" i="7"/>
  <c r="F18" i="7" s="1"/>
  <c r="F15" i="7"/>
  <c r="E15" i="7"/>
  <c r="D383" i="4" l="1"/>
  <c r="E383" i="4" s="1"/>
  <c r="D376" i="4"/>
  <c r="E376" i="4" s="1"/>
  <c r="D375" i="4"/>
  <c r="E375" i="4" s="1"/>
  <c r="D374" i="4"/>
  <c r="E374" i="4" s="1"/>
  <c r="D371" i="4"/>
  <c r="E371" i="4" s="1"/>
  <c r="D370" i="4"/>
  <c r="E370" i="4" s="1"/>
  <c r="D369" i="4"/>
  <c r="E369" i="4" s="1"/>
  <c r="D368" i="4"/>
  <c r="E368" i="4" s="1"/>
  <c r="D367" i="4"/>
  <c r="E367" i="4" s="1"/>
  <c r="D366" i="4"/>
  <c r="E366" i="4" s="1"/>
  <c r="D365" i="4"/>
  <c r="E365" i="4" s="1"/>
  <c r="D362" i="4"/>
  <c r="E362" i="4" s="1"/>
  <c r="D361" i="4"/>
  <c r="E361" i="4" s="1"/>
  <c r="D360" i="4"/>
  <c r="E360" i="4" s="1"/>
  <c r="D359" i="4"/>
  <c r="E359" i="4" s="1"/>
  <c r="D358" i="4"/>
  <c r="E358" i="4" s="1"/>
  <c r="D357" i="4"/>
  <c r="E357" i="4" s="1"/>
  <c r="D356" i="4"/>
  <c r="E356" i="4" s="1"/>
  <c r="D355" i="4"/>
  <c r="E355" i="4" s="1"/>
  <c r="D354" i="4"/>
  <c r="E354" i="4" s="1"/>
  <c r="D353" i="4"/>
  <c r="E353" i="4" s="1"/>
  <c r="D352" i="4"/>
  <c r="E352" i="4" s="1"/>
  <c r="D351" i="4"/>
  <c r="E351" i="4" s="1"/>
  <c r="D350" i="4"/>
  <c r="E350" i="4" s="1"/>
  <c r="D343" i="4"/>
  <c r="E343" i="4" s="1"/>
  <c r="D342" i="4"/>
  <c r="E342" i="4" s="1"/>
  <c r="D341" i="4"/>
  <c r="E341" i="4" s="1"/>
  <c r="D340" i="4"/>
  <c r="E340" i="4" s="1"/>
  <c r="D339" i="4"/>
  <c r="E339" i="4" s="1"/>
  <c r="D338" i="4"/>
  <c r="E338" i="4" s="1"/>
  <c r="D337" i="4"/>
  <c r="E337" i="4" s="1"/>
  <c r="D336" i="4"/>
  <c r="E336" i="4" s="1"/>
  <c r="D335" i="4"/>
  <c r="E335" i="4" s="1"/>
  <c r="D328" i="4"/>
  <c r="E328" i="4" s="1"/>
  <c r="D327" i="4"/>
  <c r="E327" i="4" s="1"/>
  <c r="D325" i="4"/>
  <c r="E325" i="4" s="1"/>
  <c r="D324" i="4"/>
  <c r="E324" i="4" s="1"/>
  <c r="D323" i="4"/>
  <c r="E323" i="4" s="1"/>
  <c r="D322" i="4"/>
  <c r="E322" i="4" s="1"/>
  <c r="D321" i="4"/>
  <c r="E321" i="4" s="1"/>
  <c r="D320" i="4"/>
  <c r="E320" i="4" s="1"/>
  <c r="D319" i="4"/>
  <c r="E319" i="4" s="1"/>
  <c r="D316" i="4"/>
  <c r="E316" i="4" s="1"/>
  <c r="D315" i="4"/>
  <c r="E315" i="4" s="1"/>
  <c r="D314" i="4"/>
  <c r="E314" i="4" s="1"/>
  <c r="D311" i="4"/>
  <c r="E311" i="4" s="1"/>
  <c r="D307" i="4"/>
  <c r="E307" i="4" s="1"/>
  <c r="D306" i="4"/>
  <c r="E306" i="4" s="1"/>
  <c r="D305" i="4"/>
  <c r="E305" i="4" s="1"/>
  <c r="D304" i="4"/>
  <c r="E304" i="4" s="1"/>
  <c r="D303" i="4"/>
  <c r="E303" i="4" s="1"/>
  <c r="D302" i="4"/>
  <c r="E302" i="4" s="1"/>
  <c r="D301" i="4"/>
  <c r="E301" i="4" s="1"/>
  <c r="D300" i="4"/>
  <c r="E300" i="4" s="1"/>
  <c r="D299" i="4"/>
  <c r="E299" i="4" s="1"/>
  <c r="D298" i="4"/>
  <c r="E298" i="4" s="1"/>
  <c r="D297" i="4"/>
  <c r="E297" i="4" s="1"/>
  <c r="D296" i="4"/>
  <c r="E296" i="4" s="1"/>
  <c r="D295" i="4"/>
  <c r="E295" i="4" s="1"/>
  <c r="D294" i="4"/>
  <c r="E294" i="4" s="1"/>
  <c r="D292" i="4"/>
  <c r="E292" i="4" s="1"/>
  <c r="D291" i="4"/>
  <c r="E291" i="4" s="1"/>
  <c r="D290" i="4"/>
  <c r="E290" i="4" s="1"/>
  <c r="D289" i="4"/>
  <c r="E289" i="4" s="1"/>
  <c r="D288" i="4"/>
  <c r="E288" i="4" s="1"/>
  <c r="D287" i="4"/>
  <c r="E287" i="4" s="1"/>
  <c r="D286" i="4"/>
  <c r="E286" i="4" s="1"/>
  <c r="D285" i="4"/>
  <c r="E285" i="4" s="1"/>
  <c r="D284" i="4"/>
  <c r="E284" i="4" s="1"/>
  <c r="D283" i="4"/>
  <c r="E283" i="4" s="1"/>
  <c r="D282" i="4"/>
  <c r="E282" i="4" s="1"/>
  <c r="D279" i="4"/>
  <c r="E279" i="4" s="1"/>
  <c r="D278" i="4"/>
  <c r="E278" i="4" s="1"/>
  <c r="D277" i="4"/>
  <c r="E277" i="4" s="1"/>
  <c r="D276" i="4"/>
  <c r="E276" i="4" s="1"/>
  <c r="D275" i="4"/>
  <c r="E275" i="4" s="1"/>
  <c r="D274" i="4"/>
  <c r="E274" i="4" s="1"/>
  <c r="D273" i="4"/>
  <c r="E273" i="4" s="1"/>
  <c r="D269" i="4"/>
  <c r="E269" i="4" s="1"/>
  <c r="D268" i="4"/>
  <c r="E268" i="4" s="1"/>
  <c r="D267" i="4"/>
  <c r="E267" i="4" s="1"/>
  <c r="D266" i="4"/>
  <c r="E266" i="4" s="1"/>
  <c r="D265" i="4"/>
  <c r="E265" i="4" s="1"/>
  <c r="D264" i="4"/>
  <c r="E264" i="4" s="1"/>
  <c r="D263" i="4"/>
  <c r="E263" i="4" s="1"/>
  <c r="D262" i="4"/>
  <c r="E262" i="4" s="1"/>
  <c r="D261" i="4"/>
  <c r="E261" i="4" s="1"/>
  <c r="D260" i="4"/>
  <c r="E260" i="4" s="1"/>
  <c r="D259" i="4"/>
  <c r="E259" i="4" s="1"/>
  <c r="D258" i="4"/>
  <c r="E258" i="4" s="1"/>
  <c r="D257" i="4"/>
  <c r="E257" i="4" s="1"/>
  <c r="D253" i="4"/>
  <c r="E253" i="4" s="1"/>
  <c r="D252" i="4"/>
  <c r="E252" i="4" s="1"/>
  <c r="D251" i="4"/>
  <c r="E251" i="4" s="1"/>
  <c r="D250" i="4"/>
  <c r="E250" i="4" s="1"/>
  <c r="D249" i="4"/>
  <c r="E249" i="4" s="1"/>
  <c r="D247" i="4"/>
  <c r="E247" i="4" s="1"/>
  <c r="D246" i="4"/>
  <c r="E246" i="4" s="1"/>
  <c r="D242" i="4"/>
  <c r="E242" i="4" s="1"/>
  <c r="D241" i="4"/>
  <c r="E241" i="4" s="1"/>
  <c r="D240" i="4"/>
  <c r="E240" i="4" s="1"/>
  <c r="D237" i="4"/>
  <c r="E237" i="4" s="1"/>
  <c r="D236" i="4"/>
  <c r="E236" i="4" s="1"/>
  <c r="D235" i="4"/>
  <c r="E235" i="4" s="1"/>
  <c r="D234" i="4"/>
  <c r="E234" i="4" s="1"/>
  <c r="D229" i="4"/>
  <c r="E229" i="4" s="1"/>
  <c r="D228" i="4"/>
  <c r="E228" i="4" s="1"/>
  <c r="D222" i="4"/>
  <c r="E219" i="4"/>
  <c r="D219" i="4"/>
  <c r="E218" i="4"/>
  <c r="D218" i="4"/>
  <c r="E217" i="4"/>
  <c r="D217" i="4"/>
  <c r="E214" i="4"/>
  <c r="D214" i="4"/>
  <c r="E211" i="4"/>
  <c r="D211" i="4"/>
  <c r="E210" i="4"/>
  <c r="D210" i="4"/>
  <c r="E205" i="4"/>
  <c r="D205" i="4"/>
  <c r="E204" i="4"/>
  <c r="D204" i="4"/>
  <c r="E203" i="4"/>
  <c r="D203" i="4"/>
  <c r="E202" i="4"/>
  <c r="D202" i="4"/>
  <c r="E199" i="4"/>
  <c r="D199" i="4"/>
  <c r="E198" i="4"/>
  <c r="D198" i="4"/>
  <c r="E197" i="4"/>
  <c r="D197" i="4"/>
  <c r="E196" i="4"/>
  <c r="D196" i="4"/>
  <c r="E195" i="4"/>
  <c r="D195" i="4"/>
  <c r="E194" i="4"/>
  <c r="D194" i="4"/>
  <c r="E193" i="4"/>
  <c r="D193" i="4"/>
  <c r="E190" i="4"/>
  <c r="D190" i="4"/>
  <c r="E189" i="4"/>
  <c r="D189" i="4"/>
  <c r="E188" i="4"/>
  <c r="D188" i="4"/>
  <c r="E187" i="4"/>
  <c r="D187" i="4"/>
  <c r="E182" i="4"/>
  <c r="D182" i="4"/>
  <c r="E181" i="4"/>
  <c r="D181" i="4"/>
  <c r="E180" i="4"/>
  <c r="D180" i="4"/>
  <c r="E179" i="4"/>
  <c r="D179" i="4"/>
  <c r="E178" i="4"/>
  <c r="D178" i="4"/>
  <c r="E175" i="4"/>
  <c r="D175" i="4"/>
  <c r="E174" i="4"/>
  <c r="D174" i="4"/>
  <c r="E173" i="4"/>
  <c r="D173" i="4"/>
  <c r="E172" i="4"/>
  <c r="D172" i="4"/>
  <c r="E171" i="4"/>
  <c r="D171" i="4"/>
  <c r="E168" i="4"/>
  <c r="D168" i="4"/>
  <c r="E167" i="4"/>
  <c r="D167" i="4"/>
  <c r="E166" i="4"/>
  <c r="D166" i="4"/>
  <c r="E165" i="4"/>
  <c r="D165" i="4"/>
  <c r="E164" i="4"/>
  <c r="D164" i="4"/>
  <c r="E157" i="4"/>
  <c r="D157" i="4"/>
  <c r="E156" i="4"/>
  <c r="D156" i="4"/>
  <c r="E153" i="4"/>
  <c r="D153" i="4"/>
  <c r="E152" i="4"/>
  <c r="D152" i="4"/>
  <c r="E149" i="4"/>
  <c r="D149" i="4"/>
  <c r="E148" i="4"/>
  <c r="D148" i="4"/>
  <c r="E145" i="4"/>
  <c r="D145" i="4"/>
  <c r="E139" i="4"/>
  <c r="D139" i="4"/>
  <c r="E138" i="4"/>
  <c r="D138" i="4"/>
  <c r="E137" i="4"/>
  <c r="D137" i="4"/>
  <c r="E136" i="4"/>
  <c r="D136" i="4"/>
  <c r="E133" i="4"/>
  <c r="D133" i="4"/>
  <c r="E132" i="4"/>
  <c r="D132" i="4"/>
  <c r="E131" i="4"/>
  <c r="D131" i="4"/>
  <c r="E130" i="4"/>
  <c r="D130" i="4"/>
  <c r="E127" i="4"/>
  <c r="D127" i="4"/>
  <c r="E126" i="4"/>
  <c r="D126" i="4"/>
  <c r="E125" i="4"/>
  <c r="D125" i="4"/>
  <c r="E124" i="4"/>
  <c r="D124" i="4"/>
  <c r="E121" i="4"/>
  <c r="D121" i="4"/>
  <c r="E120" i="4"/>
  <c r="D120" i="4"/>
  <c r="E119" i="4"/>
  <c r="D119" i="4"/>
  <c r="E118" i="4"/>
  <c r="D118" i="4"/>
  <c r="E113" i="4"/>
  <c r="D113" i="4"/>
  <c r="E112" i="4"/>
  <c r="D112" i="4"/>
  <c r="E111" i="4"/>
  <c r="D111" i="4"/>
  <c r="E110" i="4"/>
  <c r="D110" i="4"/>
  <c r="E109" i="4"/>
  <c r="D109" i="4"/>
  <c r="E108" i="4"/>
  <c r="D108" i="4"/>
  <c r="E105" i="4"/>
  <c r="D105" i="4"/>
  <c r="E104" i="4"/>
  <c r="D104" i="4"/>
  <c r="E103" i="4"/>
  <c r="D103" i="4"/>
  <c r="E102" i="4"/>
  <c r="D102" i="4"/>
  <c r="E101" i="4"/>
  <c r="D101" i="4"/>
  <c r="E100" i="4"/>
  <c r="D100" i="4"/>
  <c r="E99" i="4"/>
  <c r="D99" i="4"/>
  <c r="E98" i="4"/>
  <c r="D98" i="4"/>
  <c r="E97" i="4"/>
  <c r="D97" i="4"/>
  <c r="E96" i="4"/>
  <c r="D96" i="4"/>
  <c r="E95" i="4"/>
  <c r="D95" i="4"/>
  <c r="E92" i="4"/>
  <c r="D92" i="4"/>
  <c r="E91" i="4"/>
  <c r="D91" i="4"/>
  <c r="E90" i="4"/>
  <c r="D90" i="4"/>
  <c r="E89" i="4"/>
  <c r="D89" i="4"/>
  <c r="E88" i="4"/>
  <c r="D88" i="4"/>
  <c r="E87" i="4"/>
  <c r="D87" i="4"/>
  <c r="E86" i="4"/>
  <c r="D86" i="4"/>
  <c r="E85" i="4"/>
  <c r="D85" i="4"/>
  <c r="E84" i="4"/>
  <c r="D84" i="4"/>
  <c r="E83" i="4"/>
  <c r="D83" i="4"/>
  <c r="E82" i="4"/>
  <c r="D82" i="4"/>
  <c r="E81" i="4"/>
  <c r="D81" i="4"/>
  <c r="E80" i="4"/>
  <c r="D80" i="4"/>
  <c r="E75" i="4"/>
  <c r="D75" i="4"/>
  <c r="E74" i="4"/>
  <c r="D74" i="4"/>
  <c r="E73" i="4"/>
  <c r="D73" i="4"/>
  <c r="E72" i="4"/>
  <c r="D72" i="4"/>
  <c r="E71" i="4"/>
  <c r="D71" i="4"/>
  <c r="E70" i="4"/>
  <c r="D70" i="4"/>
  <c r="E69" i="4"/>
  <c r="D69" i="4"/>
  <c r="E68" i="4"/>
  <c r="D68" i="4"/>
  <c r="E67" i="4"/>
  <c r="D67" i="4"/>
  <c r="E66" i="4"/>
  <c r="D66" i="4"/>
  <c r="E63" i="4"/>
  <c r="D63" i="4"/>
  <c r="E62" i="4"/>
  <c r="D62" i="4"/>
  <c r="E61" i="4"/>
  <c r="D61" i="4"/>
  <c r="E60" i="4"/>
  <c r="D60" i="4"/>
  <c r="E59" i="4"/>
  <c r="D59" i="4"/>
  <c r="E58" i="4"/>
  <c r="D58" i="4"/>
  <c r="E57" i="4"/>
  <c r="D57" i="4"/>
  <c r="E56" i="4"/>
  <c r="D56" i="4"/>
  <c r="E55" i="4"/>
  <c r="D55" i="4"/>
  <c r="E54" i="4"/>
  <c r="D54" i="4"/>
  <c r="E51" i="4"/>
  <c r="D51" i="4"/>
  <c r="E50" i="4"/>
  <c r="D50" i="4"/>
  <c r="E49" i="4"/>
  <c r="D49" i="4"/>
  <c r="E48" i="4"/>
  <c r="D48" i="4"/>
  <c r="E47" i="4"/>
  <c r="D47" i="4"/>
  <c r="E46" i="4"/>
  <c r="D46" i="4"/>
  <c r="E45" i="4"/>
  <c r="D45" i="4"/>
  <c r="E44" i="4"/>
  <c r="D44" i="4"/>
  <c r="E39" i="4"/>
  <c r="D39" i="4"/>
  <c r="E38" i="4"/>
  <c r="D38" i="4"/>
  <c r="E37" i="4"/>
  <c r="D37" i="4"/>
  <c r="E36" i="4"/>
  <c r="D36" i="4"/>
  <c r="E35" i="4"/>
  <c r="D35" i="4"/>
  <c r="E34" i="4"/>
  <c r="D34" i="4"/>
  <c r="E33" i="4"/>
  <c r="D33" i="4"/>
  <c r="E30" i="4"/>
  <c r="D30" i="4"/>
  <c r="E29" i="4"/>
  <c r="D29" i="4"/>
  <c r="E28" i="4"/>
  <c r="D28" i="4"/>
  <c r="E27" i="4"/>
  <c r="D27" i="4"/>
  <c r="E26" i="4"/>
  <c r="D26" i="4"/>
  <c r="E25" i="4"/>
  <c r="D25" i="4"/>
  <c r="E24" i="4"/>
  <c r="D24" i="4"/>
  <c r="E21" i="4"/>
  <c r="D21" i="4"/>
  <c r="E20" i="4"/>
  <c r="D20" i="4"/>
  <c r="E19" i="4"/>
  <c r="D19" i="4"/>
  <c r="E18" i="4"/>
  <c r="D18" i="4"/>
  <c r="E17" i="4"/>
  <c r="D17" i="4"/>
  <c r="E16" i="4"/>
  <c r="D16" i="4"/>
  <c r="E15" i="4"/>
  <c r="D15" i="4"/>
  <c r="E14" i="4"/>
  <c r="D14" i="4"/>
  <c r="E13" i="4"/>
  <c r="D13" i="4"/>
  <c r="E12" i="4"/>
  <c r="D12" i="4"/>
  <c r="E350" i="8" l="1"/>
  <c r="D350" i="8"/>
  <c r="E348" i="8"/>
  <c r="D348" i="8"/>
  <c r="E346" i="8"/>
  <c r="D346" i="8"/>
  <c r="E344" i="8"/>
  <c r="D344" i="8"/>
  <c r="E342" i="8"/>
  <c r="D342" i="8"/>
  <c r="E340" i="8"/>
  <c r="D340" i="8"/>
  <c r="E338" i="8"/>
  <c r="D338" i="8"/>
  <c r="E336" i="8"/>
  <c r="D336" i="8"/>
  <c r="E334" i="8"/>
  <c r="D334" i="8"/>
  <c r="E332" i="8"/>
  <c r="D332" i="8"/>
  <c r="E330" i="8"/>
  <c r="D330" i="8"/>
  <c r="E328" i="8"/>
  <c r="D328" i="8"/>
  <c r="E320" i="8"/>
  <c r="D320" i="8"/>
  <c r="E319" i="8"/>
  <c r="D319" i="8"/>
  <c r="E318" i="8"/>
  <c r="D318" i="8"/>
  <c r="E317" i="8"/>
  <c r="D317" i="8"/>
  <c r="E313" i="8"/>
  <c r="D313" i="8"/>
  <c r="E312" i="8"/>
  <c r="D312" i="8"/>
  <c r="E311" i="8"/>
  <c r="D311" i="8"/>
  <c r="E310" i="8"/>
  <c r="D310" i="8"/>
  <c r="E306" i="8"/>
  <c r="D306" i="8"/>
  <c r="E305" i="8"/>
  <c r="D305" i="8"/>
  <c r="E304" i="8"/>
  <c r="D304" i="8"/>
  <c r="E303" i="8"/>
  <c r="D303" i="8"/>
  <c r="E298" i="8"/>
  <c r="D298" i="8"/>
  <c r="E297" i="8"/>
  <c r="D297" i="8"/>
  <c r="E296" i="8"/>
  <c r="D296" i="8"/>
  <c r="E291" i="8"/>
  <c r="D291" i="8"/>
  <c r="E290" i="8"/>
  <c r="D290" i="8"/>
  <c r="E289" i="8"/>
  <c r="D289" i="8"/>
  <c r="E282" i="8"/>
  <c r="D282" i="8"/>
  <c r="E273" i="8"/>
  <c r="D273" i="8"/>
  <c r="E272" i="8"/>
  <c r="D272" i="8"/>
  <c r="E271" i="8"/>
  <c r="D271" i="8"/>
  <c r="E270" i="8"/>
  <c r="D270" i="8"/>
  <c r="E269" i="8"/>
  <c r="D269" i="8"/>
  <c r="E268" i="8"/>
  <c r="D268" i="8"/>
  <c r="E267" i="8"/>
  <c r="D267" i="8"/>
  <c r="E266" i="8"/>
  <c r="D266" i="8"/>
  <c r="E262" i="8"/>
  <c r="D262" i="8"/>
  <c r="E261" i="8"/>
  <c r="D261" i="8"/>
  <c r="E260" i="8"/>
  <c r="D260" i="8"/>
  <c r="E259" i="8"/>
  <c r="D259" i="8"/>
  <c r="E255" i="8"/>
  <c r="D255" i="8"/>
  <c r="E254" i="8"/>
  <c r="D254" i="8"/>
  <c r="E253" i="8"/>
  <c r="D253" i="8"/>
  <c r="E252" i="8"/>
  <c r="D252" i="8"/>
  <c r="E251" i="8"/>
  <c r="D251" i="8"/>
  <c r="E250" i="8"/>
  <c r="D250" i="8"/>
  <c r="E249" i="8"/>
  <c r="D249" i="8"/>
  <c r="E248" i="8"/>
  <c r="D248" i="8"/>
  <c r="E243" i="8"/>
  <c r="D243" i="8"/>
  <c r="E242" i="8"/>
  <c r="D242" i="8"/>
  <c r="E238" i="8"/>
  <c r="D238" i="8"/>
  <c r="E237" i="8"/>
  <c r="D237" i="8"/>
  <c r="E236" i="8"/>
  <c r="D236" i="8"/>
  <c r="E235" i="8"/>
  <c r="D235" i="8"/>
  <c r="E234" i="8"/>
  <c r="D234" i="8"/>
  <c r="E233" i="8"/>
  <c r="D233" i="8"/>
  <c r="E232" i="8"/>
  <c r="D232" i="8"/>
  <c r="E228" i="8"/>
  <c r="D228" i="8"/>
  <c r="E227" i="8"/>
  <c r="D227" i="8"/>
  <c r="E226" i="8"/>
  <c r="D226" i="8"/>
  <c r="E225" i="8"/>
  <c r="D225" i="8"/>
  <c r="E224" i="8"/>
  <c r="D224" i="8"/>
  <c r="E223" i="8"/>
  <c r="D223" i="8"/>
  <c r="E222" i="8"/>
  <c r="D222" i="8"/>
  <c r="E221" i="8"/>
  <c r="D221" i="8"/>
  <c r="E211" i="8"/>
  <c r="D211" i="8"/>
  <c r="E210" i="8"/>
  <c r="D210" i="8"/>
  <c r="E209" i="8"/>
  <c r="D209" i="8"/>
  <c r="E208" i="8"/>
  <c r="D208" i="8"/>
  <c r="D193" i="8"/>
  <c r="D192" i="8"/>
  <c r="D191" i="8"/>
  <c r="D190" i="8"/>
  <c r="D189" i="8"/>
  <c r="D188" i="8"/>
  <c r="D187" i="8"/>
  <c r="D186" i="8"/>
  <c r="E182" i="8"/>
  <c r="D182" i="8"/>
  <c r="E181" i="8"/>
  <c r="D181" i="8"/>
  <c r="E180" i="8"/>
  <c r="D180" i="8"/>
  <c r="E179" i="8"/>
  <c r="D179" i="8"/>
  <c r="E178" i="8"/>
  <c r="D178" i="8"/>
  <c r="E177" i="8"/>
  <c r="D177" i="8"/>
  <c r="E176" i="8"/>
  <c r="D176" i="8"/>
  <c r="E175" i="8"/>
  <c r="D175" i="8"/>
  <c r="E172" i="8"/>
  <c r="D172" i="8"/>
  <c r="E171" i="8"/>
  <c r="D171" i="8"/>
  <c r="E170" i="8"/>
  <c r="D170" i="8"/>
  <c r="E169" i="8"/>
  <c r="D169" i="8"/>
  <c r="E168" i="8"/>
  <c r="D168" i="8"/>
  <c r="E167" i="8"/>
  <c r="D167" i="8"/>
  <c r="E166" i="8"/>
  <c r="D166" i="8"/>
  <c r="E165" i="8"/>
  <c r="D165" i="8"/>
  <c r="E161" i="8"/>
  <c r="D161" i="8"/>
  <c r="E160" i="8"/>
  <c r="D160" i="8"/>
  <c r="E159" i="8"/>
  <c r="D159" i="8"/>
  <c r="E158" i="8"/>
  <c r="D158" i="8"/>
  <c r="E157" i="8"/>
  <c r="D157" i="8"/>
  <c r="E156" i="8"/>
  <c r="D156" i="8"/>
  <c r="E155" i="8"/>
  <c r="D155" i="8"/>
  <c r="E154" i="8"/>
  <c r="D154" i="8"/>
  <c r="E151" i="8"/>
  <c r="D151" i="8"/>
  <c r="E150" i="8"/>
  <c r="D150" i="8"/>
  <c r="E149" i="8"/>
  <c r="D149" i="8"/>
  <c r="E148" i="8"/>
  <c r="D148" i="8"/>
  <c r="E147" i="8"/>
  <c r="D147" i="8"/>
  <c r="E146" i="8"/>
  <c r="D146" i="8"/>
  <c r="E145" i="8"/>
  <c r="D145" i="8"/>
  <c r="E144" i="8"/>
  <c r="D144" i="8"/>
  <c r="E140" i="8"/>
  <c r="D140" i="8"/>
  <c r="E139" i="8"/>
  <c r="D139" i="8"/>
  <c r="E138" i="8"/>
  <c r="D138" i="8"/>
  <c r="E137" i="8"/>
  <c r="D137" i="8"/>
  <c r="E136" i="8"/>
  <c r="D136" i="8"/>
  <c r="E135" i="8"/>
  <c r="D135" i="8"/>
  <c r="E134" i="8"/>
  <c r="D134" i="8"/>
  <c r="E133" i="8"/>
  <c r="D133" i="8"/>
  <c r="E130" i="8"/>
  <c r="D130" i="8"/>
  <c r="E129" i="8"/>
  <c r="D129" i="8"/>
  <c r="E128" i="8"/>
  <c r="D128" i="8"/>
  <c r="E127" i="8"/>
  <c r="D127" i="8"/>
  <c r="E126" i="8"/>
  <c r="D126" i="8"/>
  <c r="E125" i="8"/>
  <c r="D125" i="8"/>
  <c r="E124" i="8"/>
  <c r="D124" i="8"/>
  <c r="E123" i="8"/>
  <c r="D123" i="8"/>
  <c r="E119" i="8"/>
  <c r="D119" i="8"/>
  <c r="E117" i="8"/>
  <c r="D117" i="8"/>
  <c r="E116" i="8"/>
  <c r="D116" i="8"/>
  <c r="E115" i="8"/>
  <c r="D115" i="8"/>
  <c r="E114" i="8"/>
  <c r="D114" i="8"/>
  <c r="E113" i="8"/>
  <c r="D113" i="8"/>
  <c r="E112" i="8"/>
  <c r="D112" i="8"/>
  <c r="E111" i="8"/>
  <c r="D111" i="8"/>
  <c r="E110" i="8"/>
  <c r="D110" i="8"/>
  <c r="E107" i="8"/>
  <c r="D107" i="8"/>
  <c r="E106" i="8"/>
  <c r="D106" i="8"/>
  <c r="E105" i="8"/>
  <c r="D105" i="8"/>
  <c r="E104" i="8"/>
  <c r="D104" i="8"/>
  <c r="E103" i="8"/>
  <c r="D103" i="8"/>
  <c r="E102" i="8"/>
  <c r="D102" i="8"/>
  <c r="E101" i="8"/>
  <c r="D101" i="8"/>
  <c r="E100" i="8"/>
  <c r="D100" i="8"/>
  <c r="E90" i="8"/>
  <c r="D90" i="8"/>
  <c r="E88" i="8"/>
  <c r="D88" i="8"/>
  <c r="E86" i="8"/>
  <c r="D86" i="8"/>
  <c r="E85" i="8"/>
  <c r="D85" i="8"/>
  <c r="E82" i="8"/>
  <c r="D82" i="8"/>
  <c r="D77" i="8"/>
  <c r="D76" i="8"/>
  <c r="E76" i="8" s="1"/>
  <c r="D72" i="8"/>
  <c r="E72" i="8" s="1"/>
  <c r="D71" i="8"/>
  <c r="E71" i="8" s="1"/>
  <c r="D68" i="8"/>
  <c r="E68" i="8" s="1"/>
  <c r="D67" i="8"/>
  <c r="E67" i="8" s="1"/>
  <c r="D66" i="8"/>
  <c r="E66" i="8" s="1"/>
  <c r="D64" i="8"/>
  <c r="E64" i="8" s="1"/>
  <c r="D63" i="8"/>
  <c r="E63" i="8" s="1"/>
  <c r="D61" i="8"/>
  <c r="E61" i="8" s="1"/>
  <c r="D60" i="8"/>
  <c r="E60" i="8" s="1"/>
  <c r="D59" i="8"/>
  <c r="E59" i="8" s="1"/>
  <c r="D56" i="8"/>
  <c r="E56" i="8" s="1"/>
  <c r="D52" i="8"/>
  <c r="E52" i="8" s="1"/>
  <c r="D49" i="8"/>
  <c r="E49" i="8" s="1"/>
  <c r="D48" i="8"/>
  <c r="E48" i="8" s="1"/>
  <c r="D44" i="8"/>
  <c r="E44" i="8" s="1"/>
  <c r="D43" i="8"/>
  <c r="E43" i="8" s="1"/>
  <c r="D40" i="8"/>
  <c r="E40" i="8" s="1"/>
  <c r="D37" i="8"/>
  <c r="E37" i="8" s="1"/>
  <c r="D33" i="8"/>
  <c r="E33" i="8" s="1"/>
  <c r="D24" i="8"/>
  <c r="E24" i="8" s="1"/>
  <c r="D23" i="8"/>
  <c r="E23" i="8" s="1"/>
  <c r="D22" i="8"/>
  <c r="E22" i="8" s="1"/>
  <c r="D21" i="8"/>
  <c r="E21" i="8" s="1"/>
  <c r="D20" i="8"/>
  <c r="E20" i="8" s="1"/>
  <c r="D19" i="8"/>
  <c r="E19" i="8" s="1"/>
  <c r="D18" i="8"/>
  <c r="E18" i="8" s="1"/>
  <c r="D17" i="8"/>
  <c r="E17" i="8" s="1"/>
  <c r="D16" i="8"/>
  <c r="E16" i="8" s="1"/>
  <c r="D15" i="8"/>
  <c r="E15" i="8" s="1"/>
  <c r="D14" i="8"/>
  <c r="E14" i="8" s="1"/>
  <c r="D13" i="8"/>
  <c r="E13" i="8" s="1"/>
  <c r="E106" i="14" l="1"/>
  <c r="D106" i="14"/>
  <c r="E105" i="14"/>
  <c r="D105" i="14"/>
  <c r="E104" i="14"/>
  <c r="D104" i="14"/>
  <c r="E101" i="14"/>
  <c r="D101" i="14"/>
  <c r="E100" i="14"/>
  <c r="D100" i="14"/>
  <c r="E99" i="14"/>
  <c r="D99" i="14"/>
  <c r="E94" i="14"/>
  <c r="D94" i="14"/>
  <c r="E93" i="14"/>
  <c r="D93" i="14"/>
  <c r="E92" i="14"/>
  <c r="D92" i="14"/>
  <c r="E89" i="14"/>
  <c r="D89" i="14"/>
  <c r="E88" i="14"/>
  <c r="D88" i="14"/>
  <c r="E87" i="14"/>
  <c r="D87" i="14"/>
  <c r="E82" i="14"/>
  <c r="D82" i="14"/>
  <c r="E81" i="14"/>
  <c r="D81" i="14"/>
  <c r="E80" i="14"/>
  <c r="D80" i="14"/>
  <c r="E77" i="14"/>
  <c r="D77" i="14"/>
  <c r="E76" i="14"/>
  <c r="D76" i="14"/>
  <c r="E75" i="14"/>
  <c r="D75" i="14"/>
  <c r="E70" i="14"/>
  <c r="D70" i="14"/>
  <c r="E69" i="14"/>
  <c r="D69" i="14"/>
  <c r="E62" i="14"/>
  <c r="D62" i="14"/>
  <c r="E61" i="14"/>
  <c r="D61" i="14"/>
  <c r="E60" i="14"/>
  <c r="D60" i="14"/>
  <c r="E59" i="14"/>
  <c r="D59" i="14"/>
  <c r="E58" i="14"/>
  <c r="D58" i="14"/>
  <c r="E55" i="14"/>
  <c r="D55" i="14"/>
  <c r="E54" i="14"/>
  <c r="D54" i="14"/>
  <c r="E53" i="14"/>
  <c r="D53" i="14"/>
  <c r="E52" i="14"/>
  <c r="D52" i="14"/>
  <c r="E51" i="14"/>
  <c r="D51" i="14"/>
  <c r="E48" i="14"/>
  <c r="D48" i="14"/>
  <c r="E47" i="14"/>
  <c r="D47" i="14"/>
  <c r="E45" i="14"/>
  <c r="D45" i="14"/>
  <c r="E44" i="14"/>
  <c r="D44" i="14"/>
  <c r="E43" i="14"/>
  <c r="D43" i="14"/>
  <c r="E40" i="14"/>
  <c r="D40" i="14"/>
  <c r="E39" i="14"/>
  <c r="D39" i="14"/>
  <c r="E36" i="14"/>
  <c r="D36" i="14"/>
  <c r="E35" i="14"/>
  <c r="D35" i="14"/>
  <c r="E34" i="14"/>
  <c r="D34" i="14"/>
  <c r="E26" i="14"/>
  <c r="D26" i="14"/>
  <c r="E25" i="14"/>
  <c r="D25" i="14"/>
  <c r="E24" i="14"/>
  <c r="D24" i="14"/>
  <c r="E20" i="14"/>
  <c r="D20" i="14"/>
  <c r="E19" i="14"/>
  <c r="D19" i="14"/>
  <c r="E18" i="14"/>
  <c r="D18" i="14"/>
  <c r="E17" i="14"/>
  <c r="D17" i="14"/>
  <c r="E13" i="14"/>
  <c r="D13" i="14"/>
  <c r="E12" i="14"/>
  <c r="D12" i="14"/>
  <c r="E11" i="14"/>
  <c r="D11" i="14"/>
  <c r="E10" i="14"/>
  <c r="D10" i="14"/>
  <c r="E12" i="10" l="1"/>
  <c r="D12" i="10"/>
  <c r="E11" i="10"/>
  <c r="D11" i="10"/>
  <c r="E10" i="10"/>
  <c r="D10" i="10"/>
  <c r="E9" i="10"/>
  <c r="D9" i="10"/>
  <c r="D31" i="9"/>
  <c r="E31" i="9" s="1"/>
  <c r="D29" i="9"/>
  <c r="E29" i="9" s="1"/>
  <c r="D27" i="9"/>
  <c r="E27" i="9" s="1"/>
  <c r="D25" i="9"/>
  <c r="E25" i="9" s="1"/>
  <c r="D23" i="9"/>
  <c r="E23" i="9" s="1"/>
  <c r="D21" i="9"/>
  <c r="E21" i="9" s="1"/>
  <c r="D19" i="9"/>
  <c r="E19" i="9" s="1"/>
  <c r="D17" i="9"/>
  <c r="E17" i="9" s="1"/>
  <c r="D15" i="9"/>
  <c r="E15" i="9" s="1"/>
  <c r="D13" i="9"/>
  <c r="E13" i="9" s="1"/>
  <c r="D344" i="5"/>
  <c r="E344" i="5" s="1"/>
  <c r="D343" i="5"/>
  <c r="E343" i="5" s="1"/>
  <c r="D342" i="5"/>
  <c r="E342" i="5" s="1"/>
  <c r="D341" i="5"/>
  <c r="E341" i="5" s="1"/>
  <c r="D340" i="5"/>
  <c r="E340" i="5" s="1"/>
  <c r="D339" i="5"/>
  <c r="E339" i="5" s="1"/>
  <c r="D333" i="5"/>
  <c r="E333" i="5" s="1"/>
  <c r="D332" i="5"/>
  <c r="E332" i="5" s="1"/>
  <c r="D331" i="5"/>
  <c r="E331" i="5" s="1"/>
  <c r="D326" i="5"/>
  <c r="E326" i="5" s="1"/>
  <c r="D325" i="5"/>
  <c r="E325" i="5" s="1"/>
  <c r="D324" i="5"/>
  <c r="E324" i="5" s="1"/>
  <c r="D323" i="5"/>
  <c r="E323" i="5" s="1"/>
  <c r="D322" i="5"/>
  <c r="E322" i="5" s="1"/>
  <c r="D321" i="5"/>
  <c r="E321" i="5" s="1"/>
  <c r="D320" i="5"/>
  <c r="E320" i="5" s="1"/>
  <c r="D319" i="5"/>
  <c r="E319" i="5" s="1"/>
  <c r="D318" i="5"/>
  <c r="E318" i="5" s="1"/>
  <c r="D317" i="5"/>
  <c r="E317" i="5" s="1"/>
  <c r="D316" i="5"/>
  <c r="E316" i="5" s="1"/>
  <c r="D312" i="5"/>
  <c r="E312" i="5" s="1"/>
  <c r="D311" i="5"/>
  <c r="E311" i="5" s="1"/>
  <c r="D310" i="5"/>
  <c r="E310" i="5" s="1"/>
  <c r="D309" i="5"/>
  <c r="E309" i="5" s="1"/>
  <c r="D308" i="5"/>
  <c r="E308" i="5" s="1"/>
  <c r="D307" i="5"/>
  <c r="E307" i="5" s="1"/>
  <c r="D306" i="5"/>
  <c r="E306" i="5" s="1"/>
  <c r="D305" i="5"/>
  <c r="E305" i="5" s="1"/>
  <c r="D304" i="5"/>
  <c r="E304" i="5" s="1"/>
  <c r="D303" i="5"/>
  <c r="E303" i="5" s="1"/>
  <c r="D292" i="5"/>
  <c r="E292" i="5" s="1"/>
  <c r="D291" i="5"/>
  <c r="E291" i="5" s="1"/>
  <c r="D289" i="5"/>
  <c r="E289" i="5" s="1"/>
  <c r="D285" i="5"/>
  <c r="E285" i="5" s="1"/>
  <c r="D284" i="5"/>
  <c r="E284" i="5" s="1"/>
  <c r="D276" i="5"/>
  <c r="E276" i="5" s="1"/>
  <c r="D275" i="5"/>
  <c r="E275" i="5" s="1"/>
  <c r="D274" i="5"/>
  <c r="E274" i="5" s="1"/>
  <c r="D267" i="5"/>
  <c r="E267" i="5" s="1"/>
  <c r="D266" i="5"/>
  <c r="E266" i="5" s="1"/>
  <c r="D265" i="5"/>
  <c r="E265" i="5" s="1"/>
  <c r="D264" i="5"/>
  <c r="E264" i="5" s="1"/>
  <c r="D263" i="5"/>
  <c r="E263" i="5" s="1"/>
  <c r="D262" i="5"/>
  <c r="E262" i="5" s="1"/>
  <c r="D261" i="5"/>
  <c r="E261" i="5" s="1"/>
  <c r="D260" i="5"/>
  <c r="E260" i="5" s="1"/>
  <c r="D259" i="5"/>
  <c r="E259" i="5" s="1"/>
  <c r="D258" i="5"/>
  <c r="E258" i="5" s="1"/>
  <c r="D256" i="5"/>
  <c r="E256" i="5" s="1"/>
  <c r="D255" i="5"/>
  <c r="E255" i="5" s="1"/>
  <c r="D254" i="5"/>
  <c r="E254" i="5" s="1"/>
  <c r="D253" i="5"/>
  <c r="E253" i="5" s="1"/>
  <c r="D252" i="5"/>
  <c r="E252" i="5" s="1"/>
  <c r="D251" i="5"/>
  <c r="E251" i="5" s="1"/>
  <c r="D247" i="5"/>
  <c r="E247" i="5" s="1"/>
  <c r="D246" i="5"/>
  <c r="E246" i="5" s="1"/>
  <c r="D245" i="5"/>
  <c r="E245" i="5" s="1"/>
  <c r="D244" i="5"/>
  <c r="E244" i="5" s="1"/>
  <c r="D243" i="5"/>
  <c r="E243" i="5" s="1"/>
  <c r="D242" i="5"/>
  <c r="E242" i="5" s="1"/>
  <c r="D241" i="5"/>
  <c r="E241" i="5" s="1"/>
  <c r="D240" i="5"/>
  <c r="E240" i="5" s="1"/>
  <c r="D239" i="5"/>
  <c r="E239" i="5" s="1"/>
  <c r="D238" i="5"/>
  <c r="E238" i="5" s="1"/>
  <c r="D236" i="5"/>
  <c r="E236" i="5" s="1"/>
  <c r="D235" i="5"/>
  <c r="E235" i="5" s="1"/>
  <c r="D234" i="5"/>
  <c r="E234" i="5" s="1"/>
  <c r="D233" i="5"/>
  <c r="E233" i="5" s="1"/>
  <c r="D232" i="5"/>
  <c r="E232" i="5" s="1"/>
  <c r="D231" i="5"/>
  <c r="E231" i="5" s="1"/>
  <c r="D224" i="5"/>
  <c r="E224" i="5" s="1"/>
  <c r="D223" i="5"/>
  <c r="E223" i="5" s="1"/>
  <c r="D220" i="5"/>
  <c r="E220" i="5" s="1"/>
  <c r="D219" i="5"/>
  <c r="E219" i="5" s="1"/>
  <c r="D218" i="5"/>
  <c r="E218" i="5" s="1"/>
  <c r="D217" i="5"/>
  <c r="E217" i="5" s="1"/>
  <c r="D212" i="5"/>
  <c r="E212" i="5" s="1"/>
  <c r="D211" i="5"/>
  <c r="E211" i="5" s="1"/>
  <c r="D210" i="5"/>
  <c r="E210" i="5" s="1"/>
  <c r="D209" i="5"/>
  <c r="E209" i="5" s="1"/>
  <c r="E208" i="5"/>
  <c r="E207" i="5"/>
  <c r="D207" i="5"/>
  <c r="E206" i="5"/>
  <c r="D206" i="5"/>
  <c r="E205" i="5"/>
  <c r="D205" i="5"/>
  <c r="E204" i="5"/>
  <c r="D204" i="5"/>
  <c r="E203" i="5"/>
  <c r="D203" i="5"/>
  <c r="E202" i="5"/>
  <c r="D202" i="5"/>
  <c r="E201" i="5"/>
  <c r="D201" i="5"/>
  <c r="E193" i="5"/>
  <c r="D193" i="5"/>
  <c r="E191" i="5"/>
  <c r="D191" i="5"/>
  <c r="E189" i="5"/>
  <c r="D189" i="5"/>
  <c r="E185" i="5"/>
  <c r="D185" i="5"/>
  <c r="E181" i="5"/>
  <c r="D181" i="5"/>
  <c r="E179" i="5"/>
  <c r="D179" i="5"/>
  <c r="E175" i="5"/>
  <c r="D175" i="5"/>
  <c r="E174" i="5"/>
  <c r="D174" i="5"/>
  <c r="E171" i="5"/>
  <c r="D171" i="5"/>
  <c r="E170" i="5"/>
  <c r="D170" i="5"/>
  <c r="E167" i="5"/>
  <c r="D167" i="5"/>
  <c r="E166" i="5"/>
  <c r="D166" i="5"/>
  <c r="E155" i="5"/>
  <c r="D155" i="5"/>
  <c r="E154" i="5"/>
  <c r="D154" i="5"/>
  <c r="E151" i="5"/>
  <c r="D151" i="5"/>
  <c r="E150" i="5"/>
  <c r="D150" i="5"/>
  <c r="E148" i="5"/>
  <c r="D148" i="5"/>
  <c r="E147" i="5"/>
  <c r="D147" i="5"/>
  <c r="D140" i="5"/>
  <c r="D139" i="5"/>
  <c r="D135" i="5"/>
  <c r="D134" i="5"/>
  <c r="E133" i="5"/>
  <c r="D133" i="5"/>
  <c r="E132" i="5"/>
  <c r="D132" i="5"/>
  <c r="E131" i="5"/>
  <c r="D131" i="5"/>
  <c r="E125" i="5"/>
  <c r="D125" i="5"/>
  <c r="E124" i="5"/>
  <c r="D124" i="5"/>
  <c r="E122" i="5"/>
  <c r="D122" i="5"/>
  <c r="E121" i="5"/>
  <c r="D121" i="5"/>
  <c r="E120" i="5"/>
  <c r="D120" i="5"/>
  <c r="E119" i="5"/>
  <c r="D119" i="5"/>
  <c r="E118" i="5"/>
  <c r="D118" i="5"/>
  <c r="E117" i="5"/>
  <c r="D117" i="5"/>
  <c r="E116" i="5"/>
  <c r="D116" i="5"/>
  <c r="E109" i="5"/>
  <c r="D109" i="5"/>
  <c r="E108" i="5"/>
  <c r="D108" i="5"/>
  <c r="E105" i="5"/>
  <c r="D105" i="5"/>
  <c r="E104" i="5"/>
  <c r="D104" i="5"/>
  <c r="E103" i="5"/>
  <c r="D103" i="5"/>
  <c r="E97" i="5"/>
  <c r="D97" i="5"/>
  <c r="E92" i="5"/>
  <c r="D92" i="5"/>
  <c r="E86" i="5"/>
  <c r="D86" i="5"/>
  <c r="E85" i="5"/>
  <c r="D85" i="5"/>
  <c r="E82" i="5"/>
  <c r="D82" i="5"/>
  <c r="E81" i="5"/>
  <c r="D81" i="5"/>
  <c r="E76" i="5"/>
  <c r="D76" i="5"/>
  <c r="E72" i="5"/>
  <c r="D72" i="5"/>
  <c r="E71" i="5"/>
  <c r="D71" i="5"/>
  <c r="E70" i="5"/>
  <c r="D70" i="5"/>
  <c r="E66" i="5"/>
  <c r="D66" i="5"/>
  <c r="E65" i="5"/>
  <c r="D65" i="5"/>
  <c r="E54" i="5"/>
  <c r="D54" i="5"/>
  <c r="E52" i="5"/>
  <c r="D52" i="5"/>
  <c r="E51" i="5"/>
  <c r="D51" i="5"/>
  <c r="E48" i="5"/>
  <c r="D48" i="5"/>
  <c r="E47" i="5"/>
  <c r="D47" i="5"/>
  <c r="E45" i="5"/>
  <c r="D45" i="5"/>
  <c r="E44" i="5"/>
  <c r="D44" i="5"/>
  <c r="E39" i="5"/>
  <c r="D39" i="5"/>
  <c r="E38" i="5"/>
  <c r="D38" i="5"/>
  <c r="E35" i="5"/>
  <c r="D35" i="5"/>
  <c r="E34" i="5"/>
  <c r="D34" i="5"/>
  <c r="E31" i="5"/>
  <c r="D31" i="5"/>
  <c r="E30" i="5"/>
  <c r="D30" i="5"/>
  <c r="E27" i="5"/>
  <c r="D27" i="5"/>
  <c r="E26" i="5"/>
  <c r="D26" i="5"/>
  <c r="E25" i="5"/>
  <c r="D25" i="5"/>
  <c r="E24" i="5"/>
  <c r="D24" i="5"/>
  <c r="E23" i="5"/>
  <c r="D23" i="5"/>
  <c r="E21" i="5"/>
  <c r="D21" i="5"/>
  <c r="E20" i="5"/>
  <c r="D20" i="5"/>
  <c r="E17" i="5"/>
  <c r="D17" i="5"/>
  <c r="E16" i="5"/>
  <c r="D16" i="5"/>
  <c r="E15" i="5"/>
  <c r="D15" i="5"/>
  <c r="E14" i="5"/>
  <c r="D14" i="5"/>
  <c r="D103" i="3"/>
  <c r="E103" i="3" s="1"/>
  <c r="D102" i="3"/>
  <c r="E102" i="3" s="1"/>
  <c r="D86" i="3"/>
  <c r="E86" i="3" s="1"/>
  <c r="D85" i="3"/>
  <c r="E85" i="3" s="1"/>
  <c r="D84" i="3"/>
  <c r="E84" i="3" s="1"/>
  <c r="D83" i="3"/>
  <c r="E83" i="3" s="1"/>
  <c r="D80" i="3"/>
  <c r="E80" i="3" s="1"/>
  <c r="D79" i="3"/>
  <c r="E79" i="3" s="1"/>
  <c r="D78" i="3"/>
  <c r="E78" i="3" s="1"/>
  <c r="D77" i="3"/>
  <c r="E77" i="3" s="1"/>
  <c r="D76" i="3"/>
  <c r="E76" i="3" s="1"/>
  <c r="D75" i="3"/>
  <c r="E75" i="3" s="1"/>
  <c r="D74" i="3"/>
  <c r="E74" i="3" s="1"/>
  <c r="D71" i="3"/>
  <c r="E71" i="3" s="1"/>
  <c r="D69" i="3"/>
  <c r="E69" i="3" s="1"/>
  <c r="D67" i="3"/>
  <c r="E67" i="3" s="1"/>
  <c r="D61" i="3"/>
  <c r="E61" i="3" s="1"/>
  <c r="D60" i="3"/>
  <c r="E60" i="3" s="1"/>
  <c r="D59" i="3"/>
  <c r="E59" i="3" s="1"/>
  <c r="D58" i="3"/>
  <c r="E58" i="3" s="1"/>
  <c r="D55" i="3"/>
  <c r="E55" i="3" s="1"/>
  <c r="D54" i="3"/>
  <c r="E54" i="3" s="1"/>
  <c r="D53" i="3"/>
  <c r="E53" i="3" s="1"/>
  <c r="D50" i="3"/>
  <c r="E50" i="3" s="1"/>
  <c r="D16" i="3"/>
  <c r="E16" i="3" s="1"/>
  <c r="D15" i="3"/>
  <c r="E15" i="3" s="1"/>
  <c r="D14" i="3"/>
  <c r="E14" i="3" s="1"/>
  <c r="D13" i="3"/>
  <c r="E13" i="3" s="1"/>
  <c r="D12" i="3"/>
  <c r="E12" i="3" s="1"/>
  <c r="E52" i="2"/>
  <c r="F52" i="2" s="1"/>
  <c r="G52" i="2" s="1"/>
  <c r="F51" i="2"/>
  <c r="G51" i="2" s="1"/>
  <c r="E51" i="2"/>
  <c r="E50" i="2"/>
  <c r="F50" i="2" s="1"/>
  <c r="G50" i="2" s="1"/>
  <c r="F49" i="2"/>
  <c r="G49" i="2" s="1"/>
  <c r="E49" i="2"/>
  <c r="E48" i="2"/>
  <c r="F48" i="2" s="1"/>
  <c r="G48" i="2" s="1"/>
  <c r="F44" i="2"/>
  <c r="G44" i="2" s="1"/>
  <c r="E44" i="2"/>
  <c r="E43" i="2"/>
  <c r="F43" i="2" s="1"/>
  <c r="G43" i="2" s="1"/>
  <c r="F42" i="2"/>
  <c r="G42" i="2" s="1"/>
  <c r="E42" i="2"/>
  <c r="E41" i="2"/>
  <c r="F41" i="2" s="1"/>
  <c r="G41" i="2" s="1"/>
  <c r="F40" i="2"/>
  <c r="G40" i="2" s="1"/>
  <c r="E40" i="2"/>
  <c r="E39" i="2"/>
  <c r="F39" i="2" s="1"/>
  <c r="G39" i="2" s="1"/>
  <c r="F38" i="2"/>
  <c r="G38" i="2" s="1"/>
  <c r="E38" i="2"/>
  <c r="E37" i="2"/>
  <c r="F37" i="2" s="1"/>
  <c r="G37" i="2" s="1"/>
  <c r="F32" i="2"/>
  <c r="G32" i="2" s="1"/>
  <c r="E32" i="2"/>
  <c r="E31" i="2"/>
  <c r="F31" i="2" s="1"/>
  <c r="G31" i="2" s="1"/>
  <c r="F30" i="2"/>
  <c r="G30" i="2" s="1"/>
  <c r="E30" i="2"/>
  <c r="E29" i="2"/>
  <c r="F29" i="2" s="1"/>
  <c r="G29" i="2" s="1"/>
  <c r="F24" i="2"/>
  <c r="G24" i="2" s="1"/>
  <c r="E24" i="2"/>
  <c r="E23" i="2"/>
  <c r="F23" i="2" s="1"/>
  <c r="G23" i="2" s="1"/>
  <c r="F22" i="2"/>
  <c r="G22" i="2" s="1"/>
  <c r="E22" i="2"/>
  <c r="E20" i="2"/>
  <c r="F20" i="2" s="1"/>
  <c r="G20" i="2" s="1"/>
  <c r="F16" i="2"/>
  <c r="G16" i="2" s="1"/>
  <c r="E16" i="2"/>
  <c r="E15" i="2"/>
  <c r="F15" i="2" s="1"/>
  <c r="G15" i="2" s="1"/>
  <c r="F14" i="2"/>
  <c r="G14" i="2" s="1"/>
  <c r="E14" i="2"/>
  <c r="E13" i="2"/>
  <c r="F13" i="2" s="1"/>
  <c r="G13" i="2" s="1"/>
  <c r="D9" i="1" l="1"/>
  <c r="E9" i="1" s="1"/>
</calcChain>
</file>

<file path=xl/comments1.xml><?xml version="1.0" encoding="utf-8"?>
<comments xmlns="http://schemas.openxmlformats.org/spreadsheetml/2006/main">
  <authors>
    <author>angie.anderson</author>
  </authors>
  <commentList>
    <comment ref="C13" authorId="0">
      <text>
        <r>
          <rPr>
            <b/>
            <sz val="9"/>
            <color indexed="81"/>
            <rFont val="Tahoma"/>
            <family val="2"/>
          </rPr>
          <t>angie.anderson:</t>
        </r>
        <r>
          <rPr>
            <sz val="9"/>
            <color indexed="81"/>
            <rFont val="Tahoma"/>
            <family val="2"/>
          </rPr>
          <t xml:space="preserve">
agreed with geoff 12.09.13</t>
        </r>
      </text>
    </comment>
  </commentList>
</comments>
</file>

<file path=xl/comments2.xml><?xml version="1.0" encoding="utf-8"?>
<comments xmlns="http://schemas.openxmlformats.org/spreadsheetml/2006/main">
  <authors>
    <author>lucy.cherry</author>
  </authors>
  <commentList>
    <comment ref="B187" authorId="0">
      <text>
        <r>
          <rPr>
            <sz val="9"/>
            <color indexed="81"/>
            <rFont val="Tahoma"/>
            <family val="2"/>
          </rPr>
          <t xml:space="preserve">
12 months for 10</t>
        </r>
      </text>
    </comment>
    <comment ref="B188" authorId="0">
      <text>
        <r>
          <rPr>
            <sz val="9"/>
            <color indexed="81"/>
            <rFont val="Tahoma"/>
            <family val="2"/>
          </rPr>
          <t xml:space="preserve">
12 months for 10</t>
        </r>
      </text>
    </comment>
    <comment ref="B189" authorId="0">
      <text>
        <r>
          <rPr>
            <b/>
            <sz val="9"/>
            <color indexed="81"/>
            <rFont val="Tahoma"/>
            <family val="2"/>
          </rPr>
          <t>12 months for 10</t>
        </r>
        <r>
          <rPr>
            <sz val="9"/>
            <color indexed="81"/>
            <rFont val="Tahoma"/>
            <family val="2"/>
          </rPr>
          <t xml:space="preserve">
</t>
        </r>
      </text>
    </comment>
    <comment ref="B190" authorId="0">
      <text>
        <r>
          <rPr>
            <sz val="9"/>
            <color indexed="81"/>
            <rFont val="Tahoma"/>
            <family val="2"/>
          </rPr>
          <t xml:space="preserve">
12 months for 10</t>
        </r>
      </text>
    </comment>
    <comment ref="B193" authorId="0">
      <text>
        <r>
          <rPr>
            <b/>
            <sz val="9"/>
            <color indexed="81"/>
            <rFont val="Tahoma"/>
            <family val="2"/>
          </rPr>
          <t>12 months for 10</t>
        </r>
      </text>
    </comment>
    <comment ref="B194" authorId="0">
      <text>
        <r>
          <rPr>
            <sz val="9"/>
            <color indexed="81"/>
            <rFont val="Tahoma"/>
            <family val="2"/>
          </rPr>
          <t xml:space="preserve">
12 months for 10</t>
        </r>
      </text>
    </comment>
    <comment ref="B195" authorId="0">
      <text>
        <r>
          <rPr>
            <b/>
            <sz val="9"/>
            <color indexed="81"/>
            <rFont val="Tahoma"/>
            <family val="2"/>
          </rPr>
          <t>12 months for 10</t>
        </r>
        <r>
          <rPr>
            <sz val="9"/>
            <color indexed="81"/>
            <rFont val="Tahoma"/>
            <family val="2"/>
          </rPr>
          <t xml:space="preserve">
</t>
        </r>
      </text>
    </comment>
    <comment ref="B196" authorId="0">
      <text>
        <r>
          <rPr>
            <b/>
            <sz val="9"/>
            <color indexed="81"/>
            <rFont val="Tahoma"/>
            <family val="2"/>
          </rPr>
          <t>12 months for 10</t>
        </r>
      </text>
    </comment>
    <comment ref="B202" authorId="0">
      <text>
        <r>
          <rPr>
            <b/>
            <sz val="9"/>
            <color indexed="81"/>
            <rFont val="Tahoma"/>
            <family val="2"/>
          </rPr>
          <t>12 months for 10</t>
        </r>
        <r>
          <rPr>
            <sz val="9"/>
            <color indexed="81"/>
            <rFont val="Tahoma"/>
            <family val="2"/>
          </rPr>
          <t xml:space="preserve">
</t>
        </r>
      </text>
    </comment>
    <comment ref="B203" authorId="0">
      <text>
        <r>
          <rPr>
            <b/>
            <sz val="9"/>
            <color indexed="81"/>
            <rFont val="Tahoma"/>
            <family val="2"/>
          </rPr>
          <t>12 months for 10</t>
        </r>
        <r>
          <rPr>
            <sz val="9"/>
            <color indexed="81"/>
            <rFont val="Tahoma"/>
            <family val="2"/>
          </rPr>
          <t xml:space="preserve">
</t>
        </r>
      </text>
    </comment>
    <comment ref="B204" authorId="0">
      <text>
        <r>
          <rPr>
            <b/>
            <sz val="9"/>
            <color indexed="81"/>
            <rFont val="Tahoma"/>
            <family val="2"/>
          </rPr>
          <t>12 months for 10</t>
        </r>
        <r>
          <rPr>
            <sz val="9"/>
            <color indexed="81"/>
            <rFont val="Tahoma"/>
            <family val="2"/>
          </rPr>
          <t xml:space="preserve">
</t>
        </r>
      </text>
    </comment>
    <comment ref="B205" authorId="0">
      <text>
        <r>
          <rPr>
            <b/>
            <sz val="9"/>
            <color indexed="81"/>
            <rFont val="Tahoma"/>
            <family val="2"/>
          </rPr>
          <t>12 months for 10</t>
        </r>
        <r>
          <rPr>
            <sz val="9"/>
            <color indexed="81"/>
            <rFont val="Tahoma"/>
            <family val="2"/>
          </rPr>
          <t xml:space="preserve">
</t>
        </r>
      </text>
    </comment>
  </commentList>
</comments>
</file>

<file path=xl/comments3.xml><?xml version="1.0" encoding="utf-8"?>
<comments xmlns="http://schemas.openxmlformats.org/spreadsheetml/2006/main">
  <authors>
    <author>dawne.cox</author>
  </authors>
  <commentList>
    <comment ref="D57" authorId="0">
      <text>
        <r>
          <rPr>
            <b/>
            <sz val="9"/>
            <color indexed="81"/>
            <rFont val="Tahoma"/>
            <family val="2"/>
          </rPr>
          <t>dawne.cox:</t>
        </r>
        <r>
          <rPr>
            <sz val="9"/>
            <color indexed="81"/>
            <rFont val="Tahoma"/>
            <family val="2"/>
          </rPr>
          <t xml:space="preserve">
No change here at the moment as Members are wanting us to look at reducing this fee.
This will be reviewed at GPLC in January.
</t>
        </r>
      </text>
    </comment>
  </commentList>
</comments>
</file>

<file path=xl/sharedStrings.xml><?xml version="1.0" encoding="utf-8"?>
<sst xmlns="http://schemas.openxmlformats.org/spreadsheetml/2006/main" count="2158" uniqueCount="1168">
  <si>
    <t>2013/14</t>
  </si>
  <si>
    <t>Increase/</t>
  </si>
  <si>
    <t xml:space="preserve">Charge </t>
  </si>
  <si>
    <t>(Decrease)</t>
  </si>
  <si>
    <t>£</t>
  </si>
  <si>
    <t>%</t>
  </si>
  <si>
    <t>Residential Leasehold Solicitor Questionnaire Fee</t>
  </si>
  <si>
    <t>2014/15</t>
  </si>
  <si>
    <t xml:space="preserve"> Finance Fees &amp; Charges 2014/15</t>
  </si>
  <si>
    <t>Regeneration &amp; Major Projects Fees &amp; Charges 2014/15</t>
  </si>
  <si>
    <t>Estate Management Fees and Charges</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</si>
  <si>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</si>
  <si>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</si>
  <si>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</si>
  <si>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</si>
  <si>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</si>
  <si>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</si>
  <si>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</si>
  <si>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</si>
  <si>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</si>
  <si>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</si>
  <si>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</si>
  <si>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</si>
  <si>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</si>
  <si>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</si>
  <si>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</si>
  <si>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</si>
  <si>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</si>
  <si>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</si>
  <si>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</si>
  <si>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</si>
  <si>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</si>
  <si>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</si>
  <si>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</si>
  <si>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</si>
  <si>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</si>
  <si>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</si>
  <si>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</si>
  <si>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</si>
  <si>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Administration fee for consent (in relation to restrictive covenants)</t>
  </si>
  <si>
    <t>Administration fee for preparation of access licences and similar agreements (Minimum charge)</t>
  </si>
  <si>
    <t xml:space="preserve">For work based on a time charge: Hourly Rate £100 / hour </t>
  </si>
  <si>
    <t>Human Resources &amp; Facilities Fees &amp; Charges 2014/15</t>
  </si>
  <si>
    <t>Room prices</t>
  </si>
  <si>
    <r>
      <t xml:space="preserve"> </t>
    </r>
    <r>
      <rPr>
        <i/>
        <sz val="12"/>
        <rFont val="Arial"/>
        <family val="2"/>
      </rPr>
      <t xml:space="preserve">(per full or part hour, minimum reservation </t>
    </r>
  </si>
  <si>
    <t>of 2 hours):</t>
  </si>
  <si>
    <t>Main Hall</t>
  </si>
  <si>
    <t>Assembly Room</t>
  </si>
  <si>
    <t>Old Library</t>
  </si>
  <si>
    <t>Long Room</t>
  </si>
  <si>
    <t>Meeting Rooms</t>
  </si>
  <si>
    <t xml:space="preserve">Day Delegate rate from </t>
  </si>
  <si>
    <t>(Per head per day)</t>
  </si>
  <si>
    <t>Withdrawn</t>
  </si>
  <si>
    <t xml:space="preserve">Charity rate from </t>
  </si>
  <si>
    <t>Gallery:</t>
  </si>
  <si>
    <r>
      <t>Community</t>
    </r>
    <r>
      <rPr>
        <sz val="12"/>
        <rFont val="Arial"/>
        <family val="2"/>
      </rPr>
      <t xml:space="preserve"> &amp; charitable exhibitions: per day  plus 20% commission on all sales.</t>
    </r>
  </si>
  <si>
    <r>
      <t>All other</t>
    </r>
    <r>
      <rPr>
        <sz val="12"/>
        <rFont val="Arial"/>
        <family val="2"/>
      </rPr>
      <t xml:space="preserve"> bookings: 09:00 - 18:00 Mon - Sat 10:00 - 16:00 Sun per day </t>
    </r>
  </si>
  <si>
    <t>Outside above times</t>
  </si>
  <si>
    <t>Social Events 18:00 – 2359 hours with 1 hours clearance to 01:00 hours</t>
  </si>
  <si>
    <t>Assembly Room and/or Old Library</t>
  </si>
  <si>
    <t>Assembly Only</t>
  </si>
  <si>
    <t>Dinner Bookings 18:00 - 22.30 with 1 hours clearance to 23.30</t>
  </si>
  <si>
    <t>St Aldates</t>
  </si>
  <si>
    <t>Sunday/BH Supplement</t>
  </si>
  <si>
    <t>Outside 10.00 - 16.00</t>
  </si>
  <si>
    <t xml:space="preserve">Discounts </t>
  </si>
  <si>
    <t>(not accumulative, not applicable for Social Events and Gallery fees or Sunday/BH reservations):</t>
  </si>
  <si>
    <t>Social Event Off - Peak Monday/Tuesday only</t>
  </si>
  <si>
    <t xml:space="preserve">Concessionary Meetings  </t>
  </si>
  <si>
    <t>Preparation, Clearance or Rehearsal</t>
  </si>
  <si>
    <t>6 hours or more consecutive at the standard price</t>
  </si>
  <si>
    <t>Agency Commission</t>
  </si>
  <si>
    <t xml:space="preserve">room hire fees only to a max of </t>
  </si>
  <si>
    <t>Civil Wedding Ceremony (2 hr booking)</t>
  </si>
  <si>
    <t>Assembly Room/Old Library</t>
  </si>
  <si>
    <t>St Aldate’s Room</t>
  </si>
  <si>
    <t xml:space="preserve">Royalties - based on total box office sales, </t>
  </si>
  <si>
    <t>Classical Concerts</t>
  </si>
  <si>
    <t>Pop Concerts</t>
  </si>
  <si>
    <t>Variety Performances</t>
  </si>
  <si>
    <t>All other events including music, films, video, DVD films or promotional events</t>
  </si>
  <si>
    <t>Box Office</t>
  </si>
  <si>
    <t>minimum fee of £25 or 10% of sales whichever is greater</t>
  </si>
  <si>
    <t xml:space="preserve">Technical Facilities </t>
  </si>
  <si>
    <t>AV Equipment</t>
  </si>
  <si>
    <t>(data/slide/overhead projector)</t>
  </si>
  <si>
    <t>Flipchart, pad &amp; pens</t>
  </si>
  <si>
    <t>(inc in DDR)</t>
  </si>
  <si>
    <t>Laptop computer (internal only)</t>
  </si>
  <si>
    <t>Lectern – table</t>
  </si>
  <si>
    <t>FOC</t>
  </si>
  <si>
    <t>Lectern – free standing</t>
  </si>
  <si>
    <t>Long Room a/v equipment</t>
  </si>
  <si>
    <r>
      <t xml:space="preserve">PA system </t>
    </r>
    <r>
      <rPr>
        <i/>
        <sz val="12"/>
        <rFont val="Arial"/>
        <family val="2"/>
      </rPr>
      <t>(Main Hall)</t>
    </r>
  </si>
  <si>
    <t>Large Screen</t>
  </si>
  <si>
    <t>Small pop up screen</t>
  </si>
  <si>
    <t>Stage extension Small</t>
  </si>
  <si>
    <t>Stage extension Large</t>
  </si>
  <si>
    <t>Round table with linen cloth</t>
  </si>
  <si>
    <t>Musical Equipment</t>
  </si>
  <si>
    <t>Organ – Events</t>
  </si>
  <si>
    <r>
      <t>Organ – rehearsal/practice (</t>
    </r>
    <r>
      <rPr>
        <i/>
        <sz val="12"/>
        <rFont val="Arial"/>
        <family val="2"/>
      </rPr>
      <t>per hour</t>
    </r>
    <r>
      <rPr>
        <sz val="12"/>
        <rFont val="Arial"/>
        <family val="2"/>
      </rPr>
      <t>)</t>
    </r>
  </si>
  <si>
    <t xml:space="preserve">Piano – events </t>
  </si>
  <si>
    <r>
      <t xml:space="preserve">Piano – rehearsal/practice </t>
    </r>
    <r>
      <rPr>
        <i/>
        <sz val="12"/>
        <rFont val="Arial"/>
        <family val="2"/>
      </rPr>
      <t>(per hour</t>
    </r>
    <r>
      <rPr>
        <sz val="12"/>
        <rFont val="Arial"/>
        <family val="2"/>
      </rPr>
      <t>)</t>
    </r>
  </si>
  <si>
    <t>License Holders &amp; Door Supervisors</t>
  </si>
  <si>
    <t>TH Personal Licence holder</t>
  </si>
  <si>
    <r>
      <t xml:space="preserve">Door Supervisors </t>
    </r>
    <r>
      <rPr>
        <i/>
        <sz val="12"/>
        <rFont val="Arial"/>
        <family val="2"/>
      </rPr>
      <t xml:space="preserve">(per hr per Supervisor)Variable from </t>
    </r>
  </si>
  <si>
    <t>At cost</t>
  </si>
  <si>
    <t xml:space="preserve">Internal Charges </t>
  </si>
  <si>
    <t xml:space="preserve">Meeting room hire Mon/Wed &amp; Fri between 8.30am - 6pm  </t>
  </si>
  <si>
    <t>Meeting room Hire Tues &amp; Thurs Between 8.30am &amp; 9.30pm</t>
  </si>
  <si>
    <t>Out side of the above hours - discount on commercial rate</t>
  </si>
  <si>
    <t>Event Room Hire all hours(conferences - exhibitions) discount on commercial rate</t>
  </si>
  <si>
    <t>Cancellation on meeting rooms less than 72hrs before booking or no show</t>
  </si>
  <si>
    <t>50% of cost</t>
  </si>
  <si>
    <t>Cancellation on event rooms less than 14 days in advance, based on above quoted figure</t>
  </si>
  <si>
    <t>Catering Charges</t>
  </si>
  <si>
    <t>Kitchen Hire per head (minimum 100)</t>
  </si>
  <si>
    <t>Servery Hire Only (per day)</t>
  </si>
  <si>
    <t>Leisure &amp; Parks Fees &amp; Charges 2014/15</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</si>
  <si>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</si>
  <si>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</si>
  <si>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</si>
  <si>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</si>
  <si>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</si>
  <si>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</si>
  <si>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</si>
  <si>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</si>
  <si>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</si>
  <si>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</si>
  <si>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</si>
  <si>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</si>
  <si>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</si>
  <si>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</si>
  <si>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</si>
  <si>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Express Induction – Proficient user</t>
  </si>
  <si>
    <t>Beginner Induction–  1 Hr Cardio 1 Hr Resistance (Free)</t>
  </si>
  <si>
    <t xml:space="preserve">Fitness programme </t>
  </si>
  <si>
    <t>Programme &amp; Health Review</t>
  </si>
  <si>
    <t xml:space="preserve">Fitness Classes </t>
  </si>
  <si>
    <t>Table Tennis</t>
  </si>
  <si>
    <t>Racket Hire</t>
  </si>
  <si>
    <t>Aspires Academy</t>
  </si>
  <si>
    <t>Aspires Academy Induction</t>
  </si>
  <si>
    <t>ALL THE FOLLOWING ACTIVITIES ARE INCLUSIVE TO CHOICE MEMBERSHIP CARD HOLDERS</t>
  </si>
  <si>
    <t>Skate general session</t>
  </si>
  <si>
    <t>Lunchtime Skate</t>
  </si>
  <si>
    <t>Skate Disco Session</t>
  </si>
  <si>
    <t>Family Skate Ticket (for 5)</t>
  </si>
  <si>
    <t>Family Skate Ticket (for 4)</t>
  </si>
  <si>
    <t>Tea Time Family Skate (for 4)</t>
  </si>
  <si>
    <t>Skate Training 1</t>
  </si>
  <si>
    <t>Skate Training 2</t>
  </si>
  <si>
    <t>Guardian Fee (spectators who are supervising children)</t>
  </si>
  <si>
    <t>Teacher Rates (15mins)</t>
  </si>
  <si>
    <t>Adult Group Lesson (6 lessons)</t>
  </si>
  <si>
    <t>Golden Blades (over 50)</t>
  </si>
  <si>
    <t>Adult Group Lesson 6 lessons)</t>
  </si>
  <si>
    <t>Junior Group Lesson (6 lessons)</t>
  </si>
  <si>
    <t>Tea Time Skate</t>
  </si>
  <si>
    <t>Skate Training</t>
  </si>
  <si>
    <t>OTHER CHARGES (per session)</t>
  </si>
  <si>
    <t xml:space="preserve">Aspires Physical Assessment  </t>
  </si>
  <si>
    <t xml:space="preserve">Body Fat Analysis </t>
  </si>
  <si>
    <t xml:space="preserve">Aerobic Capacity Analysis </t>
  </si>
  <si>
    <t xml:space="preserve">Fi-tech cholesterol test  </t>
  </si>
  <si>
    <t>Choice &amp; Active</t>
  </si>
  <si>
    <t>SWIMMING LESSONS (half an hour)</t>
  </si>
  <si>
    <t>Choice, Active &amp; Aqua</t>
  </si>
  <si>
    <t>Junior Swim Lessons</t>
  </si>
  <si>
    <t>Direct Debit Membership</t>
  </si>
  <si>
    <t>Active card</t>
  </si>
  <si>
    <t>Over 60</t>
  </si>
  <si>
    <t>Under 17</t>
  </si>
  <si>
    <t>Family</t>
  </si>
  <si>
    <t>Aqua card</t>
  </si>
  <si>
    <t>Choice Card</t>
  </si>
  <si>
    <t>Off Peak Choice</t>
  </si>
  <si>
    <t>Couple</t>
  </si>
  <si>
    <t>Family Flex 1+3</t>
  </si>
  <si>
    <t>The Annual Slice Card</t>
  </si>
  <si>
    <t>Adult (Hinksey)</t>
  </si>
  <si>
    <t>Family (Hinksey)</t>
  </si>
  <si>
    <t>Over 60 (Hinksey)</t>
  </si>
  <si>
    <t>Other Cards</t>
  </si>
  <si>
    <t>Bonus</t>
  </si>
  <si>
    <t xml:space="preserve">Adult </t>
  </si>
  <si>
    <t>Dependent</t>
  </si>
  <si>
    <t>Student</t>
  </si>
  <si>
    <t>October - September</t>
  </si>
  <si>
    <t>Staff</t>
  </si>
  <si>
    <t>Individual wet &amp; dry</t>
  </si>
  <si>
    <t>Individual dry</t>
  </si>
  <si>
    <t>Reward (booking card)</t>
  </si>
  <si>
    <t>All</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</si>
  <si>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</si>
  <si>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</si>
  <si>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</si>
  <si>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</si>
  <si>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</si>
  <si>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</si>
  <si>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</si>
  <si>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</si>
  <si>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</si>
  <si>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</si>
  <si>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</si>
  <si>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</si>
  <si>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</si>
  <si>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</si>
  <si>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</si>
  <si>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</si>
  <si>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</si>
  <si>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</si>
  <si>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</si>
  <si>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</si>
  <si>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</si>
  <si>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</si>
  <si>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</si>
  <si>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</si>
  <si>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</si>
  <si>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</si>
  <si>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</si>
  <si>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</si>
  <si>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</si>
  <si>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</si>
  <si>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</si>
  <si>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</si>
  <si>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</si>
  <si>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</si>
  <si>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</si>
  <si>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</si>
  <si>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</si>
  <si>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</si>
  <si>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</si>
  <si>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</si>
  <si>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</si>
  <si>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</si>
  <si>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</si>
  <si>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</si>
  <si>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</si>
  <si>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</si>
  <si>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</si>
  <si>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</si>
  <si>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</si>
  <si>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</si>
  <si>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</si>
  <si>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</si>
  <si>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</si>
  <si>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</si>
  <si>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</si>
  <si>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</si>
  <si>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</si>
  <si>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</si>
  <si>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</si>
  <si>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</si>
  <si>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</si>
  <si>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</si>
  <si>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</si>
  <si>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</si>
  <si>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</si>
  <si>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</si>
  <si>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</si>
  <si>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</si>
  <si>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</si>
  <si>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</si>
  <si>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</si>
  <si>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</si>
  <si>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</si>
  <si>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</si>
  <si>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</si>
  <si>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</si>
  <si>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</si>
  <si>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</si>
  <si>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</si>
  <si>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</si>
  <si>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</si>
  <si>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</si>
  <si>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</si>
  <si>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</si>
  <si>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All works undertaken for third parties</t>
  </si>
  <si>
    <t>Cemeteries Fees &amp; Charges 2013-14</t>
  </si>
  <si>
    <t>Exclusive Right of Burial:</t>
  </si>
  <si>
    <t>Exclusive Right of Burial for 50 years in an adult grave (Resident)</t>
  </si>
  <si>
    <t>Exclusive Right of Burial for 50 years in an adult grave (Non-Resident)</t>
  </si>
  <si>
    <t>Exclusive Right of Burial for 50 years in a child grave</t>
  </si>
  <si>
    <t>Exclusive Right of Burial for 50 years in a cremated remains plot</t>
  </si>
  <si>
    <t>Fee to purchase additonal 25 years Exclusive Right of Burial in an adult grave</t>
  </si>
  <si>
    <t>Fee to purchase additonal 25 years Exclusive Right of Burial in an child's grave</t>
  </si>
  <si>
    <t>Fee to purchase additional 25 years Exclusive Right of Burial in a cremated remains plot</t>
  </si>
  <si>
    <t>Fee for the transfer of a Deed or Grant</t>
  </si>
  <si>
    <t>Fee for Arrangement of Cremated Remains Interment</t>
  </si>
  <si>
    <t>Search Fee: General Enquiry (1-2 searches)</t>
  </si>
  <si>
    <t>Nil</t>
  </si>
  <si>
    <t>Ni</t>
  </si>
  <si>
    <t>Search Fee: Family History (3-5 searches)</t>
  </si>
  <si>
    <t>Search Fee: Family History (5-10 searches)</t>
  </si>
  <si>
    <t>To verify Deed Holder prior to burial where no Deed produced</t>
  </si>
  <si>
    <t>Interments:</t>
  </si>
  <si>
    <t>Interment of a child at time of death was less than one month</t>
  </si>
  <si>
    <t>Interment of child at time of death was prior to 12th birthday</t>
  </si>
  <si>
    <t>Interment of person at time of death was beyond 12th birthday in single depth grave</t>
  </si>
  <si>
    <t>Interment of person at time of death was beyond 12th birthday in double depth grave</t>
  </si>
  <si>
    <t>Interment of ashes in grave where Exclusive Right of Burial has been purchased (Resident)</t>
  </si>
  <si>
    <t>Interment of ashes in grave where Exclusive Right of Burial has been purchased (Non-Resident)</t>
  </si>
  <si>
    <t>Interment of foetus or body parts in communal grave</t>
  </si>
  <si>
    <t>Timber shoring for backfilling</t>
  </si>
  <si>
    <t>Timber for use as wooden top covering</t>
  </si>
  <si>
    <t>Casket</t>
  </si>
  <si>
    <t>Exhumation of an Adult</t>
  </si>
  <si>
    <t>Exhumation of a Child</t>
  </si>
  <si>
    <t>Woodland Burial for selected tree</t>
  </si>
  <si>
    <t>Memorials:</t>
  </si>
  <si>
    <t>Headstone in excess of 2ft 6in</t>
  </si>
  <si>
    <t>Headstone up to 2ft 6in</t>
  </si>
  <si>
    <t>Headstone up to 12in</t>
  </si>
  <si>
    <t>Cover slab on adult grave</t>
  </si>
  <si>
    <t>Cover slab on child grave</t>
  </si>
  <si>
    <t>Additional inscription</t>
  </si>
  <si>
    <t>Memorial plaque</t>
  </si>
  <si>
    <t>Miscellaneous:</t>
  </si>
  <si>
    <t>Chapel</t>
  </si>
  <si>
    <t>Penalty for late arrival</t>
  </si>
  <si>
    <t>Penalty for extended during</t>
  </si>
  <si>
    <t>Commercial photography</t>
  </si>
  <si>
    <t>Minor filming</t>
  </si>
  <si>
    <t>Major filming</t>
  </si>
  <si>
    <t>Photocopies</t>
  </si>
  <si>
    <t>Photocopies of Registers</t>
  </si>
  <si>
    <t>Copy of Deed document</t>
  </si>
  <si>
    <t>Provision of wooden frame</t>
  </si>
  <si>
    <t>Northway Sports Centre - hire of sports hall</t>
  </si>
  <si>
    <t>£15 p/h</t>
  </si>
  <si>
    <t>East Oxford Games Hall - hire of games hall</t>
  </si>
  <si>
    <t>East Oxford Games Hall - hire of 10 sessions in advance</t>
  </si>
  <si>
    <t>£12.38 p/h</t>
  </si>
  <si>
    <t>East Oxford Games Hall - Badminton court hire for 4 people</t>
  </si>
  <si>
    <t>£7.50 p/h</t>
  </si>
  <si>
    <t>East Oxford Games Hall - Badminton court hire for 2 people</t>
  </si>
  <si>
    <t>£5 p/h</t>
  </si>
  <si>
    <t>City Development Fees &amp; Charges 2014/15</t>
  </si>
  <si>
    <t>Planning</t>
  </si>
  <si>
    <t>Standard rated &amp; exclusive of VAT</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</si>
  <si>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</si>
  <si>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</si>
  <si>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</si>
  <si>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</si>
  <si>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</si>
  <si>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</si>
  <si>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</si>
  <si>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</si>
  <si>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</si>
  <si>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</si>
  <si>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</si>
  <si>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</si>
  <si>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</si>
  <si>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</si>
  <si>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</si>
  <si>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</si>
  <si>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</si>
  <si>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</si>
  <si>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</si>
  <si>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</si>
  <si>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</si>
  <si>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</si>
  <si>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</si>
  <si>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</si>
  <si>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</si>
  <si>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</si>
  <si>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</si>
  <si>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</si>
  <si>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</si>
  <si>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</si>
  <si>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</si>
  <si>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</si>
  <si>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</si>
  <si>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</si>
  <si>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</si>
  <si>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</si>
  <si>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</si>
  <si>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</si>
  <si>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</si>
  <si>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</si>
  <si>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</si>
  <si>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</si>
  <si>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</si>
  <si>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</si>
  <si>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2"/>
        <rFont val="Arial"/>
        <family val="2"/>
      </rPr>
      <t>e.g. banners</t>
    </r>
  </si>
  <si>
    <t>Any Other</t>
  </si>
  <si>
    <r>
      <t xml:space="preserve">16. Any other operation </t>
    </r>
    <r>
      <rPr>
        <sz val="12"/>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</si>
  <si>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</si>
  <si>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</si>
  <si>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</si>
  <si>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</si>
  <si>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</si>
  <si>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</si>
  <si>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</si>
  <si>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</si>
  <si>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</si>
  <si>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</si>
  <si>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</si>
  <si>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</si>
  <si>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</si>
  <si>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</si>
  <si>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</si>
  <si>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</si>
  <si>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</si>
  <si>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</si>
  <si>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</si>
  <si>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</si>
  <si>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</si>
  <si>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</si>
  <si>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</si>
  <si>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</si>
  <si>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</si>
  <si>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Exempt from VAT</t>
  </si>
  <si>
    <t>Documents &amp; Publications</t>
  </si>
  <si>
    <t>1st Decision notice</t>
  </si>
  <si>
    <t>Subsequent notice</t>
  </si>
  <si>
    <t>TPO's</t>
  </si>
  <si>
    <t>Legal Agreements</t>
  </si>
  <si>
    <t>Plans stamped Approved or Refused</t>
  </si>
  <si>
    <t>Local Development Framework Proposals Map</t>
  </si>
  <si>
    <t>Oxford Core Strategy 2026</t>
  </si>
  <si>
    <t>Oxford Local Plan 2001-2016</t>
  </si>
  <si>
    <t xml:space="preserve">75.00 (Oxford residents 50.00) </t>
  </si>
  <si>
    <t>West End Area Action Plan 2007-2016</t>
  </si>
  <si>
    <t>Adopted Supplementary Planning Documents</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</si>
  <si>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</si>
  <si>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</si>
  <si>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</si>
  <si>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</si>
  <si>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</si>
  <si>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</si>
  <si>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</si>
  <si>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</si>
  <si>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</si>
  <si>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</si>
  <si>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</si>
  <si>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</si>
  <si>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</si>
  <si>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</si>
  <si>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</si>
  <si>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</si>
  <si>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</si>
  <si>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</si>
  <si>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</si>
  <si>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</si>
  <si>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</si>
  <si>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</si>
  <si>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</si>
  <si>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</si>
  <si>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</si>
  <si>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</si>
  <si>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</si>
  <si>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</si>
  <si>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</si>
  <si>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t>
  </si>
  <si>
    <t>Requests of hard copies of plans stamped approved or refused</t>
  </si>
  <si>
    <t>Application checking service per application</t>
  </si>
  <si>
    <t>Land Charges</t>
  </si>
  <si>
    <t>Local Land Charges</t>
  </si>
  <si>
    <t>LLC1 form (Postal)</t>
  </si>
  <si>
    <t>LLC1 form (Electronicl)</t>
  </si>
  <si>
    <t>LLC1 Additional Parcel</t>
  </si>
  <si>
    <t>CON29R form (Postal)</t>
  </si>
  <si>
    <t>CON29R form (Electronic)</t>
  </si>
  <si>
    <t>CON29R Additional Parcel</t>
  </si>
  <si>
    <t>Combined LLC1 + CON29R (Postal)</t>
  </si>
  <si>
    <t>Combined LLC1 + CON29R (Electronic)</t>
  </si>
  <si>
    <t>Additional Parcel for combined LLC1 + CON29R</t>
  </si>
  <si>
    <t>CON290 Optional Enquiries 4 to 21 (Additional parcel fees on application)</t>
  </si>
  <si>
    <t>CON290 Optional Enquiry 22 only</t>
  </si>
  <si>
    <t>Additional Enquiries</t>
  </si>
  <si>
    <t>Personal Searches</t>
  </si>
  <si>
    <t>Collection</t>
  </si>
  <si>
    <t>Land Charges Register</t>
  </si>
  <si>
    <t>CON29R Qu. 1.1g</t>
  </si>
  <si>
    <t>CON29R Qu. 3.7</t>
  </si>
  <si>
    <t>CON29R Qu. 3.8</t>
  </si>
  <si>
    <t>Electronic</t>
  </si>
  <si>
    <t>Compiled official answers combination of Qu. 1.1g, 2, 3.4, 3.6, 3.7 and 3.8</t>
  </si>
  <si>
    <t>All other CON29R questions other than the above</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</si>
  <si>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</si>
  <si>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</si>
  <si>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</si>
  <si>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</si>
  <si>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</si>
  <si>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</si>
  <si>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</si>
  <si>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</si>
  <si>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</si>
  <si>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</si>
  <si>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</si>
  <si>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</si>
  <si>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</si>
  <si>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</si>
  <si>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</si>
  <si>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</si>
  <si>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</si>
  <si>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</si>
  <si>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</si>
  <si>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</si>
  <si>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</si>
  <si>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</si>
  <si>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Street Naming and Numbering Charges</t>
  </si>
  <si>
    <r>
      <t xml:space="preserve">Numbering of new developments </t>
    </r>
    <r>
      <rPr>
        <b/>
        <i/>
        <sz val="12"/>
        <rFont val="Arial"/>
        <family val="2"/>
      </rPr>
      <t>(including sub-division of existing properties)</t>
    </r>
  </si>
  <si>
    <t>1 plot</t>
  </si>
  <si>
    <t>2 plots</t>
  </si>
  <si>
    <t>3 plots</t>
  </si>
  <si>
    <t>4 - 20 plots</t>
  </si>
  <si>
    <t>60.00 plus 15.00 per plot</t>
  </si>
  <si>
    <t>21- 50 plots</t>
  </si>
  <si>
    <t>155.00 plus 10.00 per plot</t>
  </si>
  <si>
    <t>50+ plots</t>
  </si>
  <si>
    <t>Please enquire</t>
  </si>
  <si>
    <t>Note: properties will only be named if they are on a street where no numbers have been issued.  Charges will be as above.</t>
  </si>
  <si>
    <r>
      <t xml:space="preserve">Plus </t>
    </r>
    <r>
      <rPr>
        <i/>
        <sz val="12"/>
        <rFont val="Arial"/>
        <family val="2"/>
      </rPr>
      <t>(if required)</t>
    </r>
  </si>
  <si>
    <t>New street name</t>
  </si>
  <si>
    <r>
      <t>New building name (</t>
    </r>
    <r>
      <rPr>
        <i/>
        <sz val="12"/>
        <rFont val="Arial"/>
        <family val="2"/>
      </rPr>
      <t>eg for blocks of flats / offices</t>
    </r>
    <r>
      <rPr>
        <sz val="12"/>
        <rFont val="Arial"/>
        <family val="2"/>
      </rPr>
      <t>)</t>
    </r>
  </si>
  <si>
    <t>Changes to new addresses caused by changes to development after issue of numbering scheme.</t>
  </si>
  <si>
    <t>5.00 per plot</t>
  </si>
  <si>
    <t>Reissue of address following demolition and reconstruction</t>
  </si>
  <si>
    <t>Change of house name</t>
  </si>
  <si>
    <t>Addition of house name to numbered property</t>
  </si>
  <si>
    <t>Street renaming at the request of the owners</t>
  </si>
  <si>
    <t>250.00 plus 20.00 per property</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</si>
  <si>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</si>
  <si>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</si>
  <si>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</si>
  <si>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</si>
  <si>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</si>
  <si>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</si>
  <si>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</si>
  <si>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</si>
  <si>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</si>
  <si>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</si>
  <si>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</si>
  <si>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</si>
  <si>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</si>
  <si>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</si>
  <si>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</si>
  <si>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</si>
  <si>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</si>
  <si>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</si>
  <si>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</si>
  <si>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</si>
  <si>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</si>
  <si>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</si>
  <si>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</si>
  <si>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</si>
  <si>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</si>
  <si>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</si>
  <si>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</si>
  <si>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</si>
  <si>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</si>
  <si>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</si>
  <si>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</si>
  <si>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</si>
  <si>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r>
      <t>Miscellaneous Fees</t>
    </r>
    <r>
      <rPr>
        <sz val="12"/>
        <rFont val="Arial"/>
        <family val="2"/>
      </rPr>
      <t xml:space="preserve"> </t>
    </r>
  </si>
  <si>
    <t>VAT needs to be added</t>
  </si>
  <si>
    <t xml:space="preserve">Copy of Approval Notice </t>
  </si>
  <si>
    <t>20.60excl VAT</t>
  </si>
  <si>
    <t xml:space="preserve">Copy of Completion Certificate </t>
  </si>
  <si>
    <t>20.60 excl VAT</t>
  </si>
  <si>
    <t>Response to Solicitor enquires in relation to house sales</t>
  </si>
  <si>
    <t>15.90 excl VAT</t>
  </si>
  <si>
    <t>Response to householders written enquiries re house sales</t>
  </si>
  <si>
    <t>6.00 excl VAT</t>
  </si>
  <si>
    <t>The following are discretionary charges, depending on that nature of the discussion and advice sought.</t>
  </si>
  <si>
    <t>Requests for viewing documentation/Technician help</t>
  </si>
  <si>
    <t xml:space="preserve">6.00 per half an hour </t>
  </si>
  <si>
    <t>Requests for viewing documentation/Surveyor help</t>
  </si>
  <si>
    <t>10.00 per half an hour</t>
  </si>
  <si>
    <t>NOTE:</t>
  </si>
  <si>
    <t>Law &amp; Governance Fees &amp; Charges 2014/15</t>
  </si>
  <si>
    <t>Legal Services</t>
  </si>
  <si>
    <t>Copies of legal documents</t>
  </si>
  <si>
    <t>Reasonable charges (minimum 25.00)  to be set by Head of Law and Governance</t>
  </si>
  <si>
    <t>No change</t>
  </si>
  <si>
    <t>Costs recovered from 3rd parties in legal transactions when instructed by this Council</t>
  </si>
  <si>
    <t>Value of time spent based on hourly rate or fixed fee decided by Head of Law and Governance</t>
  </si>
  <si>
    <t>"</t>
  </si>
  <si>
    <t>Fees recovered from other public sector bodies in connection with legal services provided</t>
  </si>
  <si>
    <t>Value of time spent based on hourly rate or fixed fee agreed by Head of Law and Governance</t>
  </si>
  <si>
    <t>Democratic
Services</t>
  </si>
  <si>
    <t>Copies of the Constitution</t>
  </si>
  <si>
    <t>Copies of agenda</t>
  </si>
  <si>
    <t>Reasonable charges to be set by Head of Law and Governance</t>
  </si>
  <si>
    <t>Inspection of background papers</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</si>
  <si>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</si>
  <si>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</si>
  <si>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</si>
  <si>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</si>
  <si>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</si>
  <si>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Certificates of Registration</t>
  </si>
  <si>
    <t>Executive Support</t>
  </si>
  <si>
    <t>St Giles Fair Tolls</t>
  </si>
  <si>
    <t>Environmental Development Fees &amp; Charges 2014/15</t>
  </si>
  <si>
    <t>2012/13</t>
  </si>
  <si>
    <t>Charge</t>
  </si>
  <si>
    <t>Comments</t>
  </si>
  <si>
    <t>Food Hygiene Training</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</si>
  <si>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</si>
  <si>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</si>
  <si>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</si>
  <si>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</si>
  <si>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</si>
  <si>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</si>
  <si>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Other Bespoke courses</t>
  </si>
  <si>
    <t>Charges for bespoke training courses will be calculated to take into account market rates</t>
  </si>
  <si>
    <t>POA</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</si>
  <si>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</si>
  <si>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</si>
  <si>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</si>
  <si>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</si>
  <si>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</si>
  <si>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</si>
  <si>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Other non certificated part day and day courses</t>
  </si>
  <si>
    <t>Charges for non specified training courses will be calculated to take into account market rates</t>
  </si>
  <si>
    <t>Street Trading Consents - subject to approval by General Purposes Licensing Committee</t>
  </si>
  <si>
    <t>City Centre &amp; Late Night Traders</t>
  </si>
  <si>
    <t>Administration fee where consultation is required</t>
  </si>
  <si>
    <t>-</t>
  </si>
  <si>
    <t>100</t>
  </si>
  <si>
    <t>as per GPLC Feb 2013 approval re 2013/14 financial year</t>
  </si>
  <si>
    <t>Annual consent (Pro Rata for period of Consent)</t>
  </si>
  <si>
    <t>7490</t>
  </si>
  <si>
    <t>Weekly Consent (Weekly Rota)</t>
  </si>
  <si>
    <t>165</t>
  </si>
  <si>
    <t>All other traders</t>
  </si>
  <si>
    <t>N/A</t>
  </si>
  <si>
    <t>2662</t>
  </si>
  <si>
    <t>General Charges</t>
  </si>
  <si>
    <t>Replacement Consent</t>
  </si>
  <si>
    <t>25.00</t>
  </si>
  <si>
    <t>Identification badge (per badge)</t>
  </si>
  <si>
    <t>26.5</t>
  </si>
  <si>
    <t>Events</t>
  </si>
  <si>
    <t>Street Trading at event for commercial benefit</t>
  </si>
  <si>
    <t>£25 per stall per day</t>
  </si>
  <si>
    <t>£40 per stall per day</t>
  </si>
  <si>
    <t>Charged per cost recovery</t>
  </si>
  <si>
    <t>Street Trading at event for community / charity benefit</t>
  </si>
  <si>
    <t>No Fee</t>
  </si>
  <si>
    <t>Inc road closure dependant upon size
- Minimum</t>
  </si>
  <si>
    <t>Inc road closure dependant upon size
- Maximum</t>
  </si>
  <si>
    <t>Road closure with no commercial element inc street parties</t>
  </si>
  <si>
    <t>No fee</t>
  </si>
  <si>
    <t>Street Café Licenses - subject to approval by General Purposes Licensing Committee</t>
  </si>
  <si>
    <t>Annual (calculated per table)</t>
  </si>
  <si>
    <t>Obsolete</t>
  </si>
  <si>
    <t>New Annual Fee (one off payment per annum)</t>
  </si>
  <si>
    <t>Miscellaneous Licensing - subject to approval by General Purposes Licensing Committee</t>
  </si>
  <si>
    <t>Acupuncture, ear piercing, electrolysis &amp; tattooing (only payable on first registration - person)</t>
  </si>
  <si>
    <t>Acupuncture, ear piercing, electrolysis &amp; tattooing (only payable on first registration - premises)</t>
  </si>
  <si>
    <t>Animal Boarding Establishment</t>
  </si>
  <si>
    <t>+ vet fees</t>
  </si>
  <si>
    <t>Dangerous Wild Animals</t>
  </si>
  <si>
    <t>Dog Breeding Establishment</t>
  </si>
  <si>
    <t>Pet Shop</t>
  </si>
  <si>
    <t>Riding Establishment</t>
  </si>
  <si>
    <t>Zoo</t>
  </si>
  <si>
    <t>Taxi Licensing</t>
  </si>
  <si>
    <t>Vehicles</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</si>
  <si>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</si>
  <si>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</si>
  <si>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</si>
  <si>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</si>
  <si>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</si>
  <si>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</si>
  <si>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</si>
  <si>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</si>
  <si>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</si>
  <si>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</si>
  <si>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</si>
  <si>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</si>
  <si>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</si>
  <si>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</si>
  <si>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</si>
  <si>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</si>
  <si>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</si>
  <si>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</si>
  <si>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</si>
  <si>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</si>
  <si>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</si>
  <si>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</si>
  <si>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</si>
  <si>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</si>
  <si>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</si>
  <si>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</si>
  <si>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</si>
  <si>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Unpaid Cheque Charge</t>
  </si>
  <si>
    <t>Not listed</t>
  </si>
  <si>
    <t>Amendments to Private Hire Operator Licence</t>
  </si>
  <si>
    <t>Charge for Exemption Notice</t>
  </si>
  <si>
    <t>Operator's Licence</t>
  </si>
  <si>
    <t>Vehicle 3 &amp; under</t>
  </si>
  <si>
    <t>Vehicle 4 &amp; over</t>
  </si>
  <si>
    <t>Licensing Act 2003</t>
  </si>
  <si>
    <t>Application fee</t>
  </si>
  <si>
    <t>Application and Variation Fees - Premises Licenses and Club Premises Certificates - Minimum</t>
  </si>
  <si>
    <t>Fee set by statute</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</si>
  <si>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</si>
  <si>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</si>
  <si>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</si>
  <si>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</si>
  <si>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</si>
  <si>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Annual fee</t>
  </si>
  <si>
    <t>Premises Licenses and Club Premises Certificates - Minimum</t>
  </si>
  <si>
    <t>Premises Licenses and Club Premises Certificates - Maximum</t>
  </si>
  <si>
    <t>Personal License</t>
  </si>
  <si>
    <t>Transfer of Premises Licence</t>
  </si>
  <si>
    <t xml:space="preserve">Change of address </t>
  </si>
  <si>
    <t>Copy of licence</t>
  </si>
  <si>
    <t>Temporary Event Notice</t>
  </si>
  <si>
    <t>Provisional Statement</t>
  </si>
  <si>
    <t xml:space="preserve">HMO Licensing </t>
  </si>
  <si>
    <t xml:space="preserve">Initial application fee for a 3 or more storey HMO and 2 storey HMOs with 5 or more occupants </t>
  </si>
  <si>
    <t>Delete</t>
  </si>
  <si>
    <t>Plus  for each additional room above 5 rooms</t>
  </si>
  <si>
    <t>Initial application fee for all other HMOs that require licensing</t>
  </si>
  <si>
    <t>NEW Initial HMO licence application fee where landlord is unable to demonstrate that s/he became the owner of the HMO within the previous 12 weeks</t>
  </si>
  <si>
    <t>New</t>
  </si>
  <si>
    <t>NEW  Initial HMO licence application fee where landlord  became the owner of the HMO within the previous 12 weeks</t>
  </si>
  <si>
    <t>Annual renewal fee for 3 storey HMO and 2 storey HMOs with 5 or more occupants</t>
  </si>
  <si>
    <t>Annual renewal application fee for 2 storey HMO with 3 or 4 occupants</t>
  </si>
  <si>
    <t>NEW Annual renewal application fee where no reinspection is required</t>
  </si>
  <si>
    <t>NEW Renewal application fee for accredited landlords and agents (2 year licence)</t>
  </si>
  <si>
    <t>NEW Annual renewal application fee where a reinspection is required</t>
  </si>
  <si>
    <t>HMO Licence Variation</t>
  </si>
  <si>
    <t>Change of Licence Holder</t>
  </si>
  <si>
    <t>Increase</t>
  </si>
  <si>
    <t>Withdrawal of application before inspection carried out</t>
  </si>
  <si>
    <t>Service of Interested Party Notice other than by email</t>
  </si>
  <si>
    <t>For the service of paper Notices by post</t>
  </si>
  <si>
    <t>Incomplete application form (e.g. Interested Parties)</t>
  </si>
  <si>
    <t xml:space="preserve">In the event of property being found by officers surveying for HMOs an additional charge will be added unless the landlord is able to demonstrate that s/he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</si>
  <si>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</si>
  <si>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</si>
  <si>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</si>
  <si>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</si>
  <si>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NEW - Additional charge for sending a final reminder</t>
  </si>
  <si>
    <t>Motor Salvage Operators</t>
  </si>
  <si>
    <t>See Scrap Metal Dealers</t>
  </si>
  <si>
    <t>New Act has come into force</t>
  </si>
  <si>
    <t>Scrap Metal Dealers (replaces Motor Salvage Operators)</t>
  </si>
  <si>
    <t>NEW - Site Licence</t>
  </si>
  <si>
    <t>New Fee</t>
  </si>
  <si>
    <t>NEW - Mobile Collector Licence</t>
  </si>
  <si>
    <t>Sex Establishments</t>
  </si>
  <si>
    <t>Sex establishment (Sex Shop or Sex Cinema)</t>
  </si>
  <si>
    <t>Sex establishment transfer/vary (Sex Shop or Sex Cinema)</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</si>
  <si>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</si>
  <si>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</si>
  <si>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</si>
  <si>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</si>
  <si>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</si>
  <si>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</si>
  <si>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</si>
  <si>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</si>
  <si>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</si>
  <si>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</si>
  <si>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</si>
  <si>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</si>
  <si>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</si>
  <si>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</si>
  <si>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</si>
  <si>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</si>
  <si>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</si>
  <si>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</si>
  <si>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</si>
  <si>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</si>
  <si>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</si>
  <si>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</si>
  <si>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</si>
  <si>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</si>
  <si>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fee already at maximum level permitted</t>
  </si>
  <si>
    <t>Provisional statement application (2500 max permitted)</t>
  </si>
  <si>
    <t>Betting Premises (Other)</t>
  </si>
  <si>
    <t>Application (3000 max permitted )</t>
  </si>
  <si>
    <t>Annual fee (600 max permitted)</t>
  </si>
  <si>
    <t>Fee at maximum level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</si>
  <si>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</si>
  <si>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</si>
  <si>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</si>
  <si>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</si>
  <si>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</si>
  <si>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</si>
  <si>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</si>
  <si>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</si>
  <si>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</si>
  <si>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</si>
  <si>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</si>
  <si>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</si>
  <si>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</si>
  <si>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</si>
  <si>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</si>
  <si>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</si>
  <si>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</si>
  <si>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</si>
  <si>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</si>
  <si>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</si>
  <si>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</si>
  <si>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</si>
  <si>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</si>
  <si>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</si>
  <si>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</si>
  <si>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</si>
  <si>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 (not Land Charges)</t>
  </si>
  <si>
    <t>Location enquiries (per question)</t>
  </si>
  <si>
    <t>Land Charges Fee</t>
  </si>
  <si>
    <t>Air Quality Enquiries</t>
  </si>
  <si>
    <t>NEW - Provision of data and written advice</t>
  </si>
  <si>
    <t>Value of time spent based on hourly rate decided by Head of Environmental Development</t>
  </si>
  <si>
    <t>Planning pre-application charging policy and legal advice precedence</t>
  </si>
  <si>
    <t>Environmental Sustainability Enquiries</t>
  </si>
  <si>
    <t>NEW - Provision of advice</t>
  </si>
  <si>
    <t>Distribution of Free Printed Matter</t>
  </si>
  <si>
    <t xml:space="preserve">Non Static - Annual Consent </t>
  </si>
  <si>
    <t>Non Static - Monthly consent</t>
  </si>
  <si>
    <t>NEW - Static Annual Consent</t>
  </si>
  <si>
    <t xml:space="preserve">NEW - Non-profit and community organisations
</t>
  </si>
  <si>
    <t>50.00 per consent badge</t>
  </si>
  <si>
    <t>Replacement badge</t>
  </si>
  <si>
    <t>Fixed Penalty Notice Fines</t>
  </si>
  <si>
    <t xml:space="preserve">Full standard charge </t>
  </si>
  <si>
    <t>Depositing litter</t>
  </si>
  <si>
    <t>Failure to comply with a street litter control notice</t>
  </si>
  <si>
    <t>Default level - Max £110</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</si>
  <si>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</si>
  <si>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</si>
  <si>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</si>
  <si>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</si>
  <si>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</si>
  <si>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</si>
  <si>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</si>
  <si>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</si>
  <si>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</si>
  <si>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Default £75 - Max £80</t>
  </si>
  <si>
    <t>Nuisance parking</t>
  </si>
  <si>
    <t>Abandoning a vehicle</t>
  </si>
  <si>
    <t>Failure to nominate key holder within alarm notification area</t>
  </si>
  <si>
    <t>Noise Act FPN</t>
  </si>
  <si>
    <t>Default £100 - Max £110</t>
  </si>
  <si>
    <t>Noise from licensed premises</t>
  </si>
  <si>
    <t>Set by statute - £500</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</si>
  <si>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</si>
  <si>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</si>
  <si>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</si>
  <si>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</si>
  <si>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</si>
  <si>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</si>
  <si>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</si>
  <si>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</si>
  <si>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</si>
  <si>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Value of time spent based on hourly rate decided by Head of Environmental Development + costs incurred</t>
  </si>
  <si>
    <t>Provision of factual statements etc</t>
  </si>
  <si>
    <t xml:space="preserve">NEW - Charging for business advice </t>
  </si>
  <si>
    <t>£40 per hour</t>
  </si>
  <si>
    <t>Charging for food business consultation visits - per visit</t>
  </si>
  <si>
    <t>Charging for food business consultation visits - per written response</t>
  </si>
  <si>
    <t>Charging for notices under the Housing Act 2004 for a singly occupied dwelling</t>
  </si>
  <si>
    <t>Replaced</t>
  </si>
  <si>
    <t>Charging for notices under the Housing Act 2004 for a multi occupied dwelling</t>
  </si>
  <si>
    <t>NEW - Charging for the service of Improvement Notices, Prohibition Orders or Hazard Awareness Notices under the Housing Act 2004.</t>
  </si>
  <si>
    <t>NEW - Charging for taking Emergency Remedial Action or serving an Emergency Prohibition Order under the Housing Act 2004.</t>
  </si>
  <si>
    <t>NEW - Charging for review of Suspended Improvement Notices or Suspended Prohibition Orders served under the Housing Act 2004.</t>
  </si>
  <si>
    <t>Copy of 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</si>
  <si>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</si>
  <si>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</si>
  <si>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</si>
  <si>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</si>
  <si>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</si>
  <si>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</si>
  <si>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</si>
  <si>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</si>
  <si>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</si>
  <si>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</si>
  <si>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</si>
  <si>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</si>
  <si>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</si>
  <si>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</si>
  <si>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NEW - Recovery Fee - Dishonoured Cheque</t>
  </si>
  <si>
    <t>Dog Warden Services</t>
  </si>
  <si>
    <t>Return of impounded stray dog</t>
  </si>
  <si>
    <t>(+ Vet fees if applicable)</t>
  </si>
  <si>
    <t>Return of impounded stray where owner in receipt of prescribed benefits</t>
  </si>
  <si>
    <t>Pest Control Services (Treatments in Domestic Premises)</t>
  </si>
  <si>
    <t>For people not in receipt of prescribed benefits:</t>
  </si>
  <si>
    <t>Rats - charge per treatment</t>
  </si>
  <si>
    <t>Increased as per CIEH report</t>
  </si>
  <si>
    <t>Mice - charge per treatment</t>
  </si>
  <si>
    <t>Wasps</t>
  </si>
  <si>
    <t>Market Rate</t>
  </si>
  <si>
    <t>Garden Ants (other than Pharaohs Ants)</t>
  </si>
  <si>
    <t>Increased to market rate</t>
  </si>
  <si>
    <t>Bedbugs - initial survey and up to 2 treatment visits (Up to standard 3 bedroom property)</t>
  </si>
  <si>
    <t>Reduced to market rate</t>
  </si>
  <si>
    <t>NEW - Bedbugs - additional rooms</t>
  </si>
  <si>
    <t>New Fee - market rate</t>
  </si>
  <si>
    <t>NEW - Bedbugs  - additional treatment visits (Up to standard 3 bedroom property)</t>
  </si>
  <si>
    <t>New fee - increase flexibility</t>
  </si>
  <si>
    <t>Moths - initial survey and 1 treatment visit  (Up to standard 3 bedroom property)</t>
  </si>
  <si>
    <t>NEW - Moths - additional rooms</t>
  </si>
  <si>
    <t>NEW - Moths - additional treatment visits  (Up to standard 3 bedroom property)</t>
  </si>
  <si>
    <t>Pharaoh ants &amp; cockroaches - call out and treatment charge for up to first hour</t>
  </si>
  <si>
    <t>NEW - Pharaoh ants &amp; cockroaches - additional hour or part hour</t>
  </si>
  <si>
    <t>Fleas - initial survey and 1 treatment visit (Up to standard 3 bedroom property)</t>
  </si>
  <si>
    <t>NEW - Fleas - additional rooms</t>
  </si>
  <si>
    <t>Fleas - additional treatment visits  (Up to standard 3 bedroom property)</t>
  </si>
  <si>
    <t xml:space="preserve">Squirrels - call out and treatment charge for up to three visits </t>
  </si>
  <si>
    <t>Other pests where there is a public health significance - initial survey and 1 treatment visit (Up to standard 3 bedroom property)</t>
  </si>
  <si>
    <t>NEW - Other pests where there is a public health significance - additional rooms</t>
  </si>
  <si>
    <t>NEW - Other pests where there is a public health significance - additional treatment visits  (Up to standard 3 bedroom property)</t>
  </si>
  <si>
    <t>Site survey &amp; advice</t>
  </si>
  <si>
    <t>Charge for no access for any pest control appointments</t>
  </si>
  <si>
    <t>Increased to cover costs</t>
  </si>
  <si>
    <t>For people in receipt of prescribed benefits:</t>
  </si>
  <si>
    <t>Bedbugs - initial survey and up to 1 treatment visit</t>
  </si>
  <si>
    <t>Covers costs</t>
  </si>
  <si>
    <t>NEW - Bedbugs  - additional treatment visits</t>
  </si>
  <si>
    <t>Fleas - initial survey and 1 treatment visit</t>
  </si>
  <si>
    <t>Other pests where there is a public health significance - initial survey and 1 treatment visit</t>
  </si>
  <si>
    <t>Pest Control Services (Commercial Premises)</t>
  </si>
  <si>
    <t>Rats &amp; mice - call out and treatment charge for up to first hour</t>
  </si>
  <si>
    <t>Quotation following survey</t>
  </si>
  <si>
    <t>Pharaoh ants &amp; cockroacahes - call out and treatment charge for up to first hour</t>
  </si>
  <si>
    <t>Bedbugs - call out and treatment charge for up to first hour</t>
  </si>
  <si>
    <t>Fleas - call out and treatment charge for up to first hour</t>
  </si>
  <si>
    <t>Foxes - we do not carry out treatment for foxes.  A call out fee will be made for a visit by a pest control surveyor for site-specific advice</t>
  </si>
  <si>
    <t>Pigeons - call out and treatment charge for up to first hour</t>
  </si>
  <si>
    <t xml:space="preserve">Wasps - call out and treatment charge </t>
  </si>
  <si>
    <t>Garden Ants (other than Pharaohs Ants) - call out and treatment charge for up to first hour</t>
  </si>
  <si>
    <t>Home Improvement Agency</t>
  </si>
  <si>
    <t xml:space="preserve">HIA fee rate for professional services as an agent for a client in receipt of a disabled facilities grant or other building work </t>
  </si>
  <si>
    <t>15% of the value of works up to the value of £3000. 10% of the cost of works that exceed £3000</t>
  </si>
  <si>
    <t xml:space="preserve">Acting as an agent for a client who is privately funding building works:  </t>
  </si>
  <si>
    <t>Fee of 10% of the builders quotation.</t>
  </si>
  <si>
    <t>£220 plus VAT per application</t>
  </si>
  <si>
    <t>£226 plus VAT per application</t>
  </si>
  <si>
    <t>HIA fee rate for the management of HRA funded adaptions schemes</t>
  </si>
  <si>
    <t>15% flat fee per scheme</t>
  </si>
  <si>
    <t>Small Repairs Service</t>
  </si>
  <si>
    <t>£18 per hour, including VAT, plus the cost of materials used</t>
  </si>
  <si>
    <t>£18.50 per hour, including VAT, plus the cost of materials used</t>
  </si>
  <si>
    <t>Supply and Fit Keysafe</t>
  </si>
  <si>
    <t>£44 (inc. VAT)</t>
  </si>
  <si>
    <t>£45 (inc. VAT)</t>
  </si>
  <si>
    <t>Supply and Fit Alert Keysafe (Within 1 working day)</t>
  </si>
  <si>
    <t>£55.80 (inc. VAT)</t>
  </si>
  <si>
    <t>£57 (inc. VAT)</t>
  </si>
  <si>
    <t>Direct Services Fees &amp; Charges 2014/15</t>
  </si>
  <si>
    <t>Refuse, Recycle &amp; Motor Transport</t>
  </si>
  <si>
    <t>Outside Scope for VAT</t>
  </si>
  <si>
    <t>Refuse Collection &amp; Recycling</t>
  </si>
  <si>
    <t>Blue Recycling box (collection only)</t>
  </si>
  <si>
    <t>Green Recycling box (collection only)</t>
  </si>
  <si>
    <t>Blue Recycling box (inc delivery)</t>
  </si>
  <si>
    <t>Green Recycling box (inc delivery)</t>
  </si>
  <si>
    <t>Blue/Green Wheelie Bin</t>
  </si>
  <si>
    <t>Wheelie Bin Swaps</t>
  </si>
  <si>
    <t>Garden Waste Bags Pack 10</t>
  </si>
  <si>
    <t>Trade Refuse collection - Minimum</t>
  </si>
  <si>
    <t>Trade Recycling collection - Minimum</t>
  </si>
  <si>
    <t>Motor Transport</t>
  </si>
  <si>
    <t>MOT Test fees</t>
  </si>
  <si>
    <t xml:space="preserve">Class 4  </t>
  </si>
  <si>
    <t>Subject to change for 2014/15 inline with government instructions</t>
  </si>
  <si>
    <t>Cars (up to 8 passenger seats)</t>
  </si>
  <si>
    <t>these have not been received as yet.</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</si>
  <si>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</si>
  <si>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</si>
  <si>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</si>
  <si>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</si>
  <si>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</si>
  <si>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</si>
  <si>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</si>
  <si>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</si>
  <si>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</si>
  <si>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</si>
  <si>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</si>
  <si>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</si>
  <si>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</si>
  <si>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</si>
  <si>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</si>
  <si>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</si>
  <si>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</si>
  <si>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</si>
  <si>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Duplicate test certificate</t>
  </si>
  <si>
    <t>Taxi &amp; PHV</t>
  </si>
  <si>
    <t>Hackney Carriage Vehicle Test</t>
  </si>
  <si>
    <t>Private Hire Vehicle Test</t>
  </si>
  <si>
    <t>Non-scheduled meter testing &amp; sealing</t>
  </si>
  <si>
    <t>Duplicate Certificate of Compliance</t>
  </si>
  <si>
    <t>Retest</t>
  </si>
  <si>
    <t>PHV DOOR STICKERS (PAIR)</t>
  </si>
  <si>
    <t>PHV INTERNAL STICKER</t>
  </si>
  <si>
    <t>HCV INTERNAL NUMBERS</t>
  </si>
  <si>
    <t>Abandoned vehicles</t>
  </si>
  <si>
    <t>Voluntary surrender</t>
  </si>
  <si>
    <t>Collection of vehicles from private land</t>
  </si>
  <si>
    <t>Partnership with DVLA - Untaxed vehicles</t>
  </si>
  <si>
    <t>Vehicles sited on a public highway without a valid tax disc:</t>
  </si>
  <si>
    <t>Within 24 hours</t>
  </si>
  <si>
    <t>After 24 hours</t>
  </si>
  <si>
    <t>Cowley Marsh Depot</t>
  </si>
  <si>
    <t>Weighbridge Check</t>
  </si>
  <si>
    <t>Jetter Services</t>
  </si>
  <si>
    <t>Drain Clearance</t>
  </si>
  <si>
    <t>Drain Clearance (Out of Hours Charge)</t>
  </si>
  <si>
    <t>CCTV Surveys</t>
  </si>
  <si>
    <t>Cess Pitt Emptying (no VAT on domestic)</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</si>
  <si>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</si>
  <si>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</si>
  <si>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</si>
  <si>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</si>
  <si>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</si>
  <si>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</si>
  <si>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</si>
  <si>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</si>
  <si>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</si>
  <si>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</si>
  <si>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</si>
  <si>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</si>
  <si>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Coaches per stay</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</si>
  <si>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</si>
  <si>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</si>
  <si>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</si>
  <si>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</si>
  <si>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</si>
  <si>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</si>
  <si>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</si>
  <si>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</si>
  <si>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</si>
  <si>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</si>
  <si>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Car Parks Charges</t>
  </si>
  <si>
    <t>Other Off Street Car Parks</t>
  </si>
  <si>
    <t>Ferry Pool Car Park</t>
  </si>
  <si>
    <t>Headington, St Leonards Road Car Parks</t>
  </si>
  <si>
    <t>0 to 2 Hours</t>
  </si>
  <si>
    <t>Local resident/business permit</t>
  </si>
  <si>
    <t>Monday to Friday - charge per day</t>
  </si>
  <si>
    <t>Saturday &amp; Sunday - charge per day</t>
  </si>
  <si>
    <r>
      <t>Note:</t>
    </r>
    <r>
      <rPr>
        <sz val="12"/>
        <rFont val="Arial"/>
        <family val="2"/>
      </rPr>
      <t xml:space="preserve"> permits will be sold in blocks of 4 weeks minimum</t>
    </r>
  </si>
  <si>
    <t>Summertown Car Park</t>
  </si>
  <si>
    <t>Barns Road Car Park</t>
  </si>
  <si>
    <t>4 to 24 Hours</t>
  </si>
  <si>
    <t>Union Street Car Park</t>
  </si>
  <si>
    <t>Park &amp; Ride</t>
  </si>
  <si>
    <t xml:space="preserve">Redbridge, Seacourt &amp; Peartree </t>
  </si>
  <si>
    <t>Chargeable Parking in Selected Park Areas</t>
  </si>
  <si>
    <t>Cutteslowe Park - Harbord Road</t>
  </si>
  <si>
    <t>Monday to Sunday</t>
  </si>
  <si>
    <t>0 - 1 hour</t>
  </si>
  <si>
    <t>1 - 3 hours</t>
  </si>
  <si>
    <t>3 - 24 hours</t>
  </si>
  <si>
    <t>Cutteslowe Park - A40</t>
  </si>
  <si>
    <t>Hinksey Park - Abingdon Road</t>
  </si>
  <si>
    <t>0 - 1 hours</t>
  </si>
  <si>
    <t>3 - 5 hours</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</si>
  <si>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</si>
  <si>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</si>
  <si>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</si>
  <si>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</si>
  <si>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</si>
  <si>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</si>
  <si>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</si>
  <si>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</si>
  <si>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</si>
  <si>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</si>
  <si>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</si>
  <si>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</si>
  <si>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</si>
  <si>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</si>
  <si>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</si>
  <si>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</si>
  <si>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Housing &amp; Property Fees &amp; Charges 2014/15</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</si>
  <si>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</si>
  <si>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</si>
  <si>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</si>
  <si>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</si>
  <si>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</si>
  <si>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</si>
  <si>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</si>
  <si>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</si>
  <si>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</si>
  <si>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</si>
  <si>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</si>
  <si>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Business Improvement &amp; Technology Fees &amp; Charges 2014/15</t>
  </si>
  <si>
    <t>Procurement Hub (annual)</t>
  </si>
  <si>
    <t>Supplier training (Unit cost)</t>
  </si>
  <si>
    <t>On-site supplier training (day rate)</t>
  </si>
  <si>
    <t>Data subject access requests (unit cost)</t>
  </si>
  <si>
    <t>City Regeneration</t>
  </si>
  <si>
    <t>Organisational Development and Corporate Services</t>
  </si>
  <si>
    <t>Community Services</t>
  </si>
  <si>
    <t>Culture &amp; Events - Fees &amp; Charges 2014- 2015</t>
  </si>
  <si>
    <t>Local Charity Events (per day)</t>
  </si>
  <si>
    <t xml:space="preserve">Small </t>
  </si>
  <si>
    <t xml:space="preserve">Medium </t>
  </si>
  <si>
    <t xml:space="preserve">Large </t>
  </si>
  <si>
    <t>Extra-Large</t>
  </si>
  <si>
    <t>Bond Payable £250 - £1,500</t>
  </si>
  <si>
    <t>Oxford Community Event (per day)</t>
  </si>
  <si>
    <t>National Charity Events (per day)</t>
  </si>
  <si>
    <t>City centre cultural performances (per day)</t>
  </si>
  <si>
    <t>25.00 - 50.00</t>
  </si>
  <si>
    <t>Bond Payable £250</t>
  </si>
  <si>
    <t>Commercial Events</t>
  </si>
  <si>
    <t>1. City Centre - Bonn Sq, Broad St, Gloucester Green &amp; other city locations (per day)</t>
  </si>
  <si>
    <t>2. Gloucester Green Market (per day)</t>
  </si>
  <si>
    <t>weekday</t>
  </si>
  <si>
    <t>weekend</t>
  </si>
  <si>
    <t>3. City Parks (per day)</t>
  </si>
  <si>
    <t>price on application</t>
  </si>
  <si>
    <t>Circus &amp; Funfair</t>
  </si>
  <si>
    <t>Circus &amp; Funfair - community rate)</t>
  </si>
  <si>
    <t>Bond Payable £250 - £2,500</t>
  </si>
  <si>
    <t>4. Neighbourhood Parks (per day)</t>
  </si>
  <si>
    <t>5. Local Parks (per day)</t>
  </si>
  <si>
    <t>Sports Tournaments &amp; associated events</t>
  </si>
  <si>
    <t>Price upon application</t>
  </si>
  <si>
    <t>Promotional/Marketing</t>
  </si>
  <si>
    <t>Half Day</t>
  </si>
  <si>
    <t>Full Day</t>
  </si>
  <si>
    <t xml:space="preserve">Filming - Commercial </t>
  </si>
  <si>
    <t>1. Half Day (4 hours or less)</t>
  </si>
  <si>
    <t>2. Full Day</t>
  </si>
  <si>
    <t>Filming - Non Commercial</t>
  </si>
  <si>
    <t>1. Half Day</t>
  </si>
  <si>
    <t>Bond Payable £250 - £1,000</t>
  </si>
  <si>
    <t xml:space="preserve">Filming - charitable/educational </t>
  </si>
  <si>
    <t>Bond Payable £500</t>
  </si>
  <si>
    <t>For requests with less than 7 days notice, all charges may be doubled.</t>
  </si>
  <si>
    <t xml:space="preserve">Small Event:            0-100 people                  </t>
  </si>
  <si>
    <t>Medium Event:        100-499 people</t>
  </si>
  <si>
    <t xml:space="preserve">Large Event:         500-4999 people                </t>
  </si>
  <si>
    <t>Extra Large Event: 5000+ people</t>
  </si>
  <si>
    <t>Extra-Extra Large Event: 20,000+ people</t>
  </si>
  <si>
    <t>Filming (small): crew size 1-5 people</t>
  </si>
  <si>
    <t>Filming (medium): crew size 6-11 people</t>
  </si>
  <si>
    <t>Filming (large): crew size 12 + people</t>
  </si>
  <si>
    <t>Fees &amp; Charges 2014/15</t>
  </si>
  <si>
    <t>Bulky Collections ( 3 items )</t>
  </si>
  <si>
    <t>Car Parks Charges -</t>
  </si>
  <si>
    <t>Marston Road</t>
  </si>
  <si>
    <t>5 - 24 hours</t>
  </si>
  <si>
    <t>Fusion Lifestyle manage the leisure facilities on behalf of the Council and annually submit fees and charges proposals for which the Council has overall control of core pricing. Fusion have proposed a 3.4%  increase with effect from 1 April 2014 (in line with the September  RPIx). Membership fees are rounded up to the nearest pound, other fees and charges to the nearest 10 pence. Proposals for annual membership offers are based on 12 months for the price of 11 as opposed to 12 months for the price of 10 in 2013/14.  Fusions proposals have yet to be finalised and agreed by the Council.</t>
  </si>
  <si>
    <r>
      <t>ALL THE FOLLOWING ACTIVITIES</t>
    </r>
    <r>
      <rPr>
        <b/>
        <strike/>
        <sz val="12"/>
        <color indexed="10"/>
        <rFont val="Arial"/>
        <family val="2"/>
      </rPr>
      <t xml:space="preserve"> </t>
    </r>
    <r>
      <rPr>
        <b/>
        <sz val="12"/>
        <rFont val="Arial"/>
        <family val="2"/>
      </rPr>
      <t xml:space="preserve"> ARE INCLUSIVE TO ACTIVE AND AQUA AND CHOICE MEMBERSHIP CARD HOLDERS </t>
    </r>
  </si>
  <si>
    <t>U17/Over 60s/ Student</t>
  </si>
  <si>
    <r>
      <t>ALL THE FOLLOWING ACTIVITIES</t>
    </r>
    <r>
      <rPr>
        <b/>
        <strike/>
        <sz val="12"/>
        <color indexed="10"/>
        <rFont val="Arial"/>
        <family val="2"/>
      </rPr>
      <t xml:space="preserve"> </t>
    </r>
    <r>
      <rPr>
        <b/>
        <sz val="12"/>
        <rFont val="Arial"/>
        <family val="2"/>
      </rPr>
      <t xml:space="preserve"> ARE INCLUSIVE TO ACTIVE AND CHOICE MEMBERSHIP CARD HOLDERS</t>
    </r>
  </si>
  <si>
    <t xml:space="preserve">After school/ Family/ Twilight skate </t>
  </si>
  <si>
    <t>After school/ Family/ Twilight skate  (for 5)</t>
  </si>
  <si>
    <t>Adult Swim Lessons (Per hour)</t>
  </si>
  <si>
    <t>Junior Swim Lessons (Per half hour)</t>
  </si>
  <si>
    <t>Adult 12 months for 11</t>
  </si>
  <si>
    <t>Off Peak Choice 12 months for 11</t>
  </si>
  <si>
    <t>Couple 12 months for 11</t>
  </si>
  <si>
    <t>Family 12 months for 11</t>
  </si>
  <si>
    <t>n/a</t>
  </si>
  <si>
    <t>Fees &amp; Charges Overview</t>
  </si>
  <si>
    <t>15% of the value of works plus ancillary costs</t>
  </si>
  <si>
    <t>Fee of 10% of the builders quotation plus ancillary costs</t>
  </si>
  <si>
    <t>HIA fee rate for administrative services in support of a private sector housing grant application or privately funding building works</t>
  </si>
  <si>
    <t>Garden Waste Bins (additional £3 if not by direct debit)</t>
  </si>
  <si>
    <t>Garden Waste Bags Pack 20 (additional £3 if not by direct debit)</t>
  </si>
  <si>
    <t>24 hrs Monday - 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</si>
</sst>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164" formatCode="#,##0.00;[Red]\(#,##0.00\)"/>
    <numFmt numFmtId="165" formatCode="#,##0;[Red]\(#,##0\)"/>
    <numFmt numFmtId="166" formatCode="0.0000"/>
  </numFmts>
  <fonts count="18" x14ac:knownFonts="1">
    <font>
      <sz val="11"/>
      <color theme="1"/>
      <name val="Calibri"/>
      <family val="2"/>
      <scheme val="minor"/>
    </font>
    <font>
      <sz val="12"/>
      <name val="Arial"/>
      <family val="2"/>
    </font>
    <font>
      <b/>
      <sz val="12"/>
      <name val="Arial"/>
      <family val="2"/>
    </font>
    <font>
      <sz val="11"/>
      <color theme="1"/>
      <name val="Calibri"/>
      <family val="2"/>
      <scheme val="minor"/>
    </font>
    <font>
      <sz val="12"/>
      <color indexed="10"/>
      <name val="Arial"/>
      <family val="2"/>
    </font>
    <font>
      <sz val="10"/>
      <name val="Arial"/>
      <family val="2"/>
    </font>
    <font>
      <i/>
      <sz val="12"/>
      <name val="Arial"/>
      <family val="2"/>
    </font>
    <font>
      <u/>
      <sz val="12"/>
      <name val="Arial"/>
      <family val="2"/>
    </font>
    <font>
      <b/>
      <u/>
      <sz val="12"/>
      <name val="Arial"/>
      <family val="2"/>
    </font>
    <font>
      <b/>
      <strike/>
      <sz val="12"/>
      <color indexed="10"/>
      <name val="Arial"/>
      <family val="2"/>
    </font>
    <font>
      <sz val="12"/>
      <color indexed="12"/>
      <name val="Arial"/>
      <family val="2"/>
    </font>
    <font>
      <b/>
      <sz val="12"/>
      <color indexed="8"/>
      <name val="Arial"/>
      <family val="2"/>
    </font>
    <font>
      <sz val="12"/>
      <color indexed="8"/>
      <name val="Arial"/>
      <family val="2"/>
    </font>
    <font>
      <b/>
      <i/>
      <sz val="12"/>
      <name val="Arial"/>
      <family val="2"/>
    </font>
    <font>
      <b/>
      <u val="double"/>
      <sz val="12"/>
      <name val="Arial"/>
      <family val="2"/>
    </font>
    <font>
      <b/>
      <sz val="9"/>
      <color indexed="81"/>
      <name val="Tahoma"/>
      <family val="2"/>
    </font>
    <font>
      <sz val="9"/>
      <color indexed="81"/>
      <name val="Tahoma"/>
      <family val="2"/>
    </font>
    <font>
      <sz val="48"/>
      <name val="Arial"/>
      <family val="2"/>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31"/>
      </top>
      <bottom/>
      <diagonal/>
    </border>
    <border>
      <left style="thin">
        <color indexed="64"/>
      </left>
      <right style="thin">
        <color indexed="64"/>
      </right>
      <top style="thin">
        <color indexed="31"/>
      </top>
      <bottom style="thin">
        <color indexed="64"/>
      </bottom>
      <diagonal/>
    </border>
  </borders>
  <cellStyleXfs count="3">
    <xf numFmtId="0" fontId="0" fillId="0" borderId="0"/>
    <xf numFmtId="44" fontId="3" fillId="0" borderId="0" applyFont="0" applyFill="0" applyBorder="0" applyAlignment="0" applyProtection="0"/>
    <xf numFmtId="0" fontId="5" fillId="0" borderId="0"/>
  </cellStyleXfs>
  <cellXfs count="397">
    <xf numFmtId="0" fontId="0" fillId="0" borderId="0" xfId="0"/>
    <xf numFmtId="0" fontId="1" fillId="0" borderId="0" xfId="0" applyFont="1" applyBorder="1" applyAlignment="1"/>
    <xf numFmtId="0" fontId="1" fillId="0" borderId="0" xfId="0" applyFont="1" applyBorder="1"/>
    <xf numFmtId="0" fontId="2" fillId="0" borderId="0" xfId="0" applyFont="1" applyBorder="1"/>
    <xf numFmtId="0" fontId="2" fillId="0" borderId="0" xfId="0" applyFont="1" applyBorder="1" applyAlignment="1"/>
    <xf numFmtId="0" fontId="2" fillId="0" borderId="0" xfId="0" applyFont="1" applyBorder="1" applyAlignment="1">
      <alignment horizontal="left"/>
    </xf>
    <xf numFmtId="2" fontId="2" fillId="2" borderId="1" xfId="0" quotePrefix="1" applyNumberFormat="1" applyFont="1" applyFill="1" applyBorder="1" applyAlignment="1">
      <alignment horizontal="center"/>
    </xf>
    <xf numFmtId="2" fontId="2" fillId="2" borderId="2" xfId="0" quotePrefix="1" applyNumberFormat="1" applyFont="1" applyFill="1" applyBorder="1" applyAlignment="1">
      <alignment horizontal="center"/>
    </xf>
    <xf numFmtId="164" fontId="2" fillId="2" borderId="1" xfId="0" applyNumberFormat="1" applyFont="1" applyFill="1" applyBorder="1" applyAlignment="1">
      <alignment horizontal="center"/>
    </xf>
    <xf numFmtId="2" fontId="2" fillId="2" borderId="3" xfId="0" applyNumberFormat="1" applyFont="1" applyFill="1" applyBorder="1" applyAlignment="1">
      <alignment horizontal="center"/>
    </xf>
    <xf numFmtId="2" fontId="2" fillId="2" borderId="4" xfId="0" applyNumberFormat="1" applyFont="1" applyFill="1" applyBorder="1" applyAlignment="1">
      <alignment horizontal="center"/>
    </xf>
    <xf numFmtId="164" fontId="2" fillId="2" borderId="3" xfId="0" applyNumberFormat="1" applyFont="1" applyFill="1" applyBorder="1" applyAlignment="1">
      <alignment horizontal="center"/>
    </xf>
    <xf numFmtId="0" fontId="1" fillId="0" borderId="5" xfId="0" applyFont="1" applyBorder="1" applyAlignment="1"/>
    <xf numFmtId="2" fontId="2" fillId="0" borderId="6" xfId="0" applyNumberFormat="1" applyFont="1" applyFill="1" applyBorder="1" applyAlignment="1">
      <alignment horizontal="center"/>
    </xf>
    <xf numFmtId="0" fontId="1" fillId="0" borderId="0" xfId="0" applyFont="1" applyFill="1" applyBorder="1"/>
    <xf numFmtId="164" fontId="1" fillId="0" borderId="6" xfId="0" applyNumberFormat="1" applyFont="1" applyFill="1" applyBorder="1"/>
    <xf numFmtId="0" fontId="1" fillId="0" borderId="7" xfId="0" applyFont="1" applyBorder="1" applyAlignment="1"/>
    <xf numFmtId="2" fontId="2" fillId="0" borderId="0" xfId="0" applyNumberFormat="1" applyFont="1" applyFill="1" applyBorder="1" applyAlignment="1">
      <alignment horizontal="center"/>
    </xf>
    <xf numFmtId="164" fontId="2" fillId="0" borderId="6" xfId="0" applyNumberFormat="1" applyFont="1" applyFill="1" applyBorder="1" applyAlignment="1">
      <alignment horizontal="center"/>
    </xf>
    <xf numFmtId="2" fontId="1" fillId="0" borderId="6" xfId="0" applyNumberFormat="1" applyFont="1" applyFill="1" applyBorder="1" applyAlignment="1">
      <alignment horizontal="center"/>
    </xf>
    <xf numFmtId="164" fontId="1" fillId="0" borderId="0" xfId="0" applyNumberFormat="1" applyFont="1" applyBorder="1" applyAlignment="1">
      <alignment horizontal="center" vertical="top"/>
    </xf>
    <xf numFmtId="2" fontId="1" fillId="0" borderId="6" xfId="0" applyNumberFormat="1" applyFont="1" applyBorder="1" applyAlignment="1">
      <alignment horizontal="center" vertical="top"/>
    </xf>
    <xf numFmtId="0" fontId="2" fillId="0" borderId="7" xfId="0" applyFont="1" applyBorder="1" applyAlignment="1">
      <alignment vertical="top"/>
    </xf>
    <xf numFmtId="0" fontId="1" fillId="0" borderId="6" xfId="0" applyFont="1" applyBorder="1" applyAlignment="1">
      <alignment vertical="top"/>
    </xf>
    <xf numFmtId="0" fontId="1" fillId="0" borderId="0" xfId="0" applyFont="1" applyBorder="1" applyAlignment="1">
      <alignment vertical="top"/>
    </xf>
    <xf numFmtId="0" fontId="1" fillId="0" borderId="8" xfId="0" applyFont="1" applyBorder="1" applyAlignment="1">
      <alignment vertical="top"/>
    </xf>
    <xf numFmtId="164" fontId="1" fillId="0" borderId="3" xfId="0" applyNumberFormat="1" applyFont="1" applyBorder="1" applyAlignment="1">
      <alignment horizontal="center" vertical="top" wrapText="1"/>
    </xf>
    <xf numFmtId="164" fontId="1" fillId="0" borderId="4" xfId="0" applyNumberFormat="1" applyFont="1" applyBorder="1" applyAlignment="1">
      <alignment horizontal="center" vertical="top"/>
    </xf>
    <xf numFmtId="165" fontId="1" fillId="0" borderId="3" xfId="0" applyNumberFormat="1" applyFont="1" applyBorder="1" applyAlignment="1">
      <alignment horizontal="center" vertical="top"/>
    </xf>
    <xf numFmtId="0" fontId="1" fillId="0" borderId="0" xfId="0" applyFont="1" applyBorder="1" applyAlignment="1">
      <alignment vertical="top" wrapText="1"/>
    </xf>
    <xf numFmtId="0" fontId="1" fillId="0" borderId="0" xfId="0" applyFont="1" applyBorder="1" applyAlignment="1">
      <alignment wrapText="1"/>
    </xf>
    <xf numFmtId="164" fontId="2" fillId="0" borderId="0" xfId="0" applyNumberFormat="1" applyFont="1" applyBorder="1"/>
    <xf numFmtId="164" fontId="1" fillId="0" borderId="0" xfId="0" applyNumberFormat="1" applyFont="1" applyBorder="1"/>
    <xf numFmtId="0" fontId="2" fillId="0" borderId="5" xfId="0" applyFont="1" applyBorder="1" applyAlignment="1">
      <alignment horizontal="left" wrapText="1"/>
    </xf>
    <xf numFmtId="0" fontId="1" fillId="0" borderId="2" xfId="0" applyFont="1" applyBorder="1"/>
    <xf numFmtId="0" fontId="1" fillId="0" borderId="6" xfId="0" applyFont="1" applyFill="1" applyBorder="1"/>
    <xf numFmtId="0" fontId="2" fillId="0" borderId="7" xfId="0" applyFont="1" applyBorder="1" applyAlignment="1">
      <alignment horizontal="left" wrapText="1"/>
    </xf>
    <xf numFmtId="0" fontId="2" fillId="0" borderId="7" xfId="0" applyFont="1" applyFill="1" applyBorder="1" applyAlignment="1">
      <alignment wrapText="1"/>
    </xf>
    <xf numFmtId="0" fontId="1" fillId="0" borderId="7" xfId="0" applyFont="1" applyBorder="1" applyAlignment="1">
      <alignment wrapText="1"/>
    </xf>
    <xf numFmtId="3" fontId="2" fillId="0" borderId="6" xfId="0" applyNumberFormat="1" applyFont="1" applyBorder="1" applyAlignment="1">
      <alignment horizontal="center"/>
    </xf>
    <xf numFmtId="0" fontId="1" fillId="0" borderId="6" xfId="0" applyFont="1" applyBorder="1"/>
    <xf numFmtId="164" fontId="1" fillId="0" borderId="6" xfId="0" applyNumberFormat="1" applyFont="1" applyBorder="1"/>
    <xf numFmtId="0" fontId="2" fillId="0" borderId="7" xfId="0" applyFont="1" applyBorder="1" applyAlignment="1">
      <alignment vertical="top" wrapText="1"/>
    </xf>
    <xf numFmtId="164" fontId="1" fillId="0" borderId="6" xfId="0" applyNumberFormat="1" applyFont="1" applyBorder="1" applyAlignment="1">
      <alignment vertical="top"/>
    </xf>
    <xf numFmtId="0" fontId="1" fillId="0" borderId="7" xfId="0" applyFont="1" applyBorder="1" applyAlignment="1">
      <alignment vertical="top" wrapText="1"/>
    </xf>
    <xf numFmtId="0" fontId="1" fillId="0" borderId="6" xfId="0" applyFont="1" applyBorder="1" applyAlignment="1">
      <alignment horizontal="center" vertical="top" wrapText="1"/>
    </xf>
    <xf numFmtId="164" fontId="1" fillId="0" borderId="6" xfId="0" applyNumberFormat="1" applyFont="1" applyBorder="1" applyAlignment="1">
      <alignment horizontal="center" vertical="top"/>
    </xf>
    <xf numFmtId="164" fontId="1" fillId="0" borderId="6" xfId="1" applyNumberFormat="1" applyFont="1" applyBorder="1" applyAlignment="1">
      <alignment horizontal="center" vertical="top"/>
    </xf>
    <xf numFmtId="0" fontId="4" fillId="0" borderId="0" xfId="0" applyFont="1" applyBorder="1" applyAlignment="1">
      <alignment vertical="top"/>
    </xf>
    <xf numFmtId="3" fontId="1" fillId="0" borderId="0" xfId="0" applyNumberFormat="1" applyFont="1" applyFill="1" applyBorder="1" applyAlignment="1">
      <alignment horizontal="center"/>
    </xf>
    <xf numFmtId="44" fontId="1" fillId="0" borderId="0" xfId="1" applyFont="1" applyBorder="1"/>
    <xf numFmtId="0" fontId="1" fillId="0" borderId="7" xfId="2" applyFont="1" applyBorder="1" applyAlignment="1">
      <alignment vertical="top" wrapText="1"/>
    </xf>
    <xf numFmtId="0" fontId="1" fillId="0" borderId="8" xfId="2" applyFont="1" applyBorder="1" applyAlignment="1">
      <alignment vertical="top" wrapText="1"/>
    </xf>
    <xf numFmtId="0" fontId="1" fillId="0" borderId="4" xfId="0" applyFont="1" applyBorder="1" applyAlignment="1">
      <alignment vertical="top"/>
    </xf>
    <xf numFmtId="164" fontId="1" fillId="0" borderId="3" xfId="0" applyNumberFormat="1" applyFont="1" applyBorder="1" applyAlignment="1">
      <alignment horizontal="center" vertical="top"/>
    </xf>
    <xf numFmtId="164" fontId="1" fillId="0" borderId="0" xfId="0" applyNumberFormat="1" applyFont="1" applyBorder="1" applyAlignment="1">
      <alignment vertical="top"/>
    </xf>
    <xf numFmtId="0" fontId="1" fillId="0" borderId="0" xfId="0" applyFont="1" applyBorder="1" applyAlignment="1">
      <alignment horizontal="center"/>
    </xf>
    <xf numFmtId="2" fontId="2" fillId="0" borderId="0" xfId="0" applyNumberFormat="1" applyFont="1" applyBorder="1"/>
    <xf numFmtId="0" fontId="2" fillId="0" borderId="0" xfId="0" applyFont="1" applyBorder="1" applyAlignment="1">
      <alignment horizontal="center"/>
    </xf>
    <xf numFmtId="2" fontId="1" fillId="0" borderId="0" xfId="0" applyNumberFormat="1" applyFont="1" applyBorder="1"/>
    <xf numFmtId="2" fontId="2" fillId="2" borderId="1" xfId="0" applyNumberFormat="1" applyFont="1" applyFill="1" applyBorder="1" applyAlignment="1">
      <alignment horizontal="center"/>
    </xf>
    <xf numFmtId="2" fontId="2" fillId="2" borderId="6" xfId="0" applyNumberFormat="1" applyFont="1" applyFill="1" applyBorder="1" applyAlignment="1">
      <alignment horizontal="center"/>
    </xf>
    <xf numFmtId="2" fontId="2" fillId="2" borderId="0"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1" fillId="0" borderId="1" xfId="0" applyFont="1" applyFill="1" applyBorder="1"/>
    <xf numFmtId="2" fontId="1" fillId="0" borderId="1" xfId="0" applyNumberFormat="1" applyFont="1" applyFill="1" applyBorder="1"/>
    <xf numFmtId="0" fontId="2" fillId="0" borderId="7"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center" vertical="top"/>
    </xf>
    <xf numFmtId="0" fontId="1" fillId="0" borderId="0" xfId="0" applyFont="1" applyBorder="1" applyAlignment="1">
      <alignment horizontal="center" vertical="top"/>
    </xf>
    <xf numFmtId="2" fontId="1" fillId="0" borderId="6" xfId="0" applyNumberFormat="1" applyFont="1" applyBorder="1" applyAlignment="1">
      <alignment vertical="top"/>
    </xf>
    <xf numFmtId="0" fontId="6" fillId="0" borderId="7" xfId="0" applyFont="1" applyBorder="1" applyAlignment="1">
      <alignment horizontal="left" vertical="top" wrapText="1"/>
    </xf>
    <xf numFmtId="0" fontId="1" fillId="0" borderId="7" xfId="0" applyFont="1" applyBorder="1" applyAlignment="1">
      <alignment horizontal="left" vertical="top" wrapText="1"/>
    </xf>
    <xf numFmtId="164" fontId="1" fillId="0" borderId="6" xfId="0" applyNumberFormat="1" applyFont="1" applyBorder="1" applyAlignment="1">
      <alignment horizontal="center" vertical="top" wrapText="1"/>
    </xf>
    <xf numFmtId="164" fontId="1" fillId="0" borderId="0" xfId="0" applyNumberFormat="1" applyFont="1" applyBorder="1" applyAlignment="1">
      <alignment horizontal="center" vertical="top" wrapText="1"/>
    </xf>
    <xf numFmtId="0" fontId="1" fillId="0" borderId="0" xfId="0" applyFont="1" applyBorder="1" applyAlignment="1">
      <alignment vertical="center"/>
    </xf>
    <xf numFmtId="0" fontId="7" fillId="0" borderId="7" xfId="0" applyFont="1" applyBorder="1" applyAlignment="1">
      <alignment horizontal="left" vertical="top" wrapText="1"/>
    </xf>
    <xf numFmtId="0" fontId="2" fillId="0" borderId="7" xfId="0" applyFont="1" applyBorder="1" applyAlignment="1">
      <alignment horizontal="left" vertical="top" wrapText="1"/>
    </xf>
    <xf numFmtId="0" fontId="1" fillId="0" borderId="0" xfId="0" applyFont="1" applyBorder="1" applyAlignment="1">
      <alignment horizontal="center" vertical="top" wrapText="1"/>
    </xf>
    <xf numFmtId="0" fontId="1" fillId="0" borderId="6" xfId="0" applyFont="1" applyBorder="1" applyAlignment="1">
      <alignment horizontal="center"/>
    </xf>
    <xf numFmtId="9" fontId="1" fillId="0" borderId="6" xfId="0" applyNumberFormat="1" applyFont="1" applyBorder="1" applyAlignment="1">
      <alignment horizontal="center"/>
    </xf>
    <xf numFmtId="9" fontId="1" fillId="0" borderId="0" xfId="0" applyNumberFormat="1" applyFont="1" applyBorder="1" applyAlignment="1">
      <alignment horizontal="center"/>
    </xf>
    <xf numFmtId="10" fontId="1" fillId="0" borderId="6" xfId="0" applyNumberFormat="1" applyFont="1" applyBorder="1" applyAlignment="1">
      <alignment horizontal="center"/>
    </xf>
    <xf numFmtId="0" fontId="2" fillId="0" borderId="7" xfId="0" applyFont="1" applyBorder="1" applyAlignment="1">
      <alignment horizontal="left"/>
    </xf>
    <xf numFmtId="0" fontId="1" fillId="0" borderId="7" xfId="0" applyFont="1" applyBorder="1" applyAlignment="1">
      <alignment horizontal="left" wrapText="1"/>
    </xf>
    <xf numFmtId="0" fontId="1" fillId="0" borderId="7" xfId="0" applyFont="1" applyBorder="1" applyAlignment="1">
      <alignment horizontal="left"/>
    </xf>
    <xf numFmtId="0" fontId="1" fillId="0" borderId="8" xfId="0" applyFont="1" applyBorder="1" applyAlignment="1">
      <alignment horizontal="left" vertical="top" wrapText="1"/>
    </xf>
    <xf numFmtId="0" fontId="1" fillId="0" borderId="3" xfId="0" applyFont="1" applyBorder="1" applyAlignment="1">
      <alignment horizontal="center"/>
    </xf>
    <xf numFmtId="2" fontId="1" fillId="0" borderId="3" xfId="0" applyNumberFormat="1" applyFont="1" applyBorder="1" applyAlignment="1">
      <alignment horizontal="center" vertical="top"/>
    </xf>
    <xf numFmtId="0" fontId="1" fillId="0" borderId="7" xfId="0" quotePrefix="1"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wrapText="1"/>
    </xf>
    <xf numFmtId="164" fontId="2" fillId="2" borderId="6" xfId="0" applyNumberFormat="1" applyFont="1" applyFill="1" applyBorder="1" applyAlignment="1">
      <alignment horizontal="center"/>
    </xf>
    <xf numFmtId="164" fontId="1" fillId="0" borderId="1" xfId="0" applyNumberFormat="1" applyFont="1" applyFill="1" applyBorder="1"/>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164" fontId="1" fillId="0" borderId="6" xfId="0" applyNumberFormat="1" applyFont="1" applyFill="1" applyBorder="1" applyAlignment="1">
      <alignment horizontal="center" vertical="top"/>
    </xf>
    <xf numFmtId="0" fontId="1" fillId="0" borderId="6" xfId="0" applyFont="1" applyBorder="1" applyAlignment="1">
      <alignment vertical="top" wrapText="1"/>
    </xf>
    <xf numFmtId="0" fontId="1" fillId="0" borderId="3" xfId="0" applyFont="1" applyBorder="1" applyAlignment="1">
      <alignment horizontal="left" vertical="top" wrapText="1"/>
    </xf>
    <xf numFmtId="164" fontId="1" fillId="0" borderId="3" xfId="0" applyNumberFormat="1" applyFont="1" applyFill="1" applyBorder="1" applyAlignment="1">
      <alignment horizontal="center" vertical="top"/>
    </xf>
    <xf numFmtId="0" fontId="1" fillId="0" borderId="6" xfId="0" applyFont="1" applyBorder="1" applyAlignment="1">
      <alignment horizontal="left" wrapText="1"/>
    </xf>
    <xf numFmtId="0" fontId="8" fillId="0" borderId="6" xfId="0" applyFont="1" applyFill="1" applyBorder="1" applyAlignment="1">
      <alignment horizontal="left" vertical="top" wrapText="1"/>
    </xf>
    <xf numFmtId="164" fontId="1" fillId="0" borderId="6" xfId="0" applyNumberFormat="1" applyFont="1" applyFill="1" applyBorder="1" applyAlignment="1">
      <alignment vertical="top"/>
    </xf>
    <xf numFmtId="164" fontId="1" fillId="0" borderId="6" xfId="0" applyNumberFormat="1" applyFont="1" applyFill="1" applyBorder="1" applyAlignment="1">
      <alignment horizontal="center" vertical="top" wrapText="1"/>
    </xf>
    <xf numFmtId="0" fontId="1" fillId="0" borderId="3" xfId="0" applyFont="1" applyBorder="1" applyAlignment="1">
      <alignment vertical="top"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wrapText="1"/>
    </xf>
    <xf numFmtId="2" fontId="2" fillId="2" borderId="9" xfId="0" quotePrefix="1" applyNumberFormat="1" applyFont="1" applyFill="1" applyBorder="1" applyAlignment="1">
      <alignment horizontal="center"/>
    </xf>
    <xf numFmtId="164" fontId="2" fillId="2" borderId="9" xfId="0"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10" xfId="0" applyNumberFormat="1" applyFont="1" applyFill="1" applyBorder="1" applyAlignment="1">
      <alignment horizontal="center" wrapText="1"/>
    </xf>
    <xf numFmtId="2" fontId="2" fillId="2" borderId="10" xfId="0" applyNumberFormat="1" applyFont="1" applyFill="1" applyBorder="1" applyAlignment="1">
      <alignment horizontal="center"/>
    </xf>
    <xf numFmtId="164" fontId="2" fillId="2" borderId="10" xfId="0" applyNumberFormat="1" applyFont="1" applyFill="1" applyBorder="1" applyAlignment="1">
      <alignment horizontal="center"/>
    </xf>
    <xf numFmtId="0" fontId="1" fillId="0" borderId="5" xfId="0" applyFont="1" applyBorder="1" applyAlignment="1">
      <alignment wrapText="1"/>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164" fontId="1" fillId="0" borderId="9" xfId="0" applyNumberFormat="1" applyFont="1" applyFill="1" applyBorder="1"/>
    <xf numFmtId="0" fontId="14" fillId="0" borderId="7" xfId="0" applyFont="1" applyFill="1" applyBorder="1" applyAlignment="1">
      <alignment horizontal="left"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164" fontId="2" fillId="0" borderId="10" xfId="0" applyNumberFormat="1" applyFont="1" applyFill="1" applyBorder="1" applyAlignment="1">
      <alignment horizontal="center"/>
    </xf>
    <xf numFmtId="0" fontId="1" fillId="0" borderId="7" xfId="0" applyFont="1" applyFill="1" applyBorder="1" applyAlignment="1">
      <alignment wrapText="1"/>
    </xf>
    <xf numFmtId="164" fontId="1" fillId="0" borderId="10" xfId="0" applyNumberFormat="1" applyFont="1" applyFill="1" applyBorder="1"/>
    <xf numFmtId="164" fontId="1" fillId="0" borderId="6" xfId="0" applyNumberFormat="1" applyFont="1" applyFill="1" applyBorder="1" applyAlignment="1">
      <alignment vertical="top" wrapText="1"/>
    </xf>
    <xf numFmtId="164" fontId="1" fillId="0" borderId="0" xfId="0" applyNumberFormat="1" applyFont="1" applyFill="1" applyBorder="1" applyAlignment="1">
      <alignment vertical="top" wrapText="1"/>
    </xf>
    <xf numFmtId="164" fontId="1" fillId="0" borderId="10" xfId="0" applyNumberFormat="1" applyFont="1" applyFill="1" applyBorder="1" applyAlignment="1">
      <alignment vertical="top"/>
    </xf>
    <xf numFmtId="0" fontId="8" fillId="0" borderId="7" xfId="0" applyFont="1" applyFill="1" applyBorder="1" applyAlignment="1">
      <alignment horizontal="left" vertical="top" wrapText="1"/>
    </xf>
    <xf numFmtId="0" fontId="2" fillId="0" borderId="7" xfId="0" applyFont="1" applyFill="1" applyBorder="1" applyAlignment="1">
      <alignment vertical="top" wrapText="1"/>
    </xf>
    <xf numFmtId="164" fontId="1" fillId="0" borderId="0" xfId="0" applyNumberFormat="1" applyFont="1" applyFill="1" applyBorder="1" applyAlignment="1">
      <alignment horizontal="center" vertical="top" wrapText="1"/>
    </xf>
    <xf numFmtId="0" fontId="1" fillId="0" borderId="7" xfId="0" applyFont="1" applyFill="1" applyBorder="1" applyAlignment="1">
      <alignment vertical="top" wrapText="1"/>
    </xf>
    <xf numFmtId="4" fontId="1" fillId="0" borderId="6" xfId="0" applyNumberFormat="1" applyFont="1" applyFill="1" applyBorder="1" applyAlignment="1">
      <alignment horizontal="center" vertical="top" wrapText="1"/>
    </xf>
    <xf numFmtId="165" fontId="1" fillId="0" borderId="10"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4" fontId="1" fillId="0" borderId="0"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1" fillId="0" borderId="8" xfId="0" applyFont="1" applyFill="1" applyBorder="1" applyAlignment="1">
      <alignment vertical="top" wrapText="1"/>
    </xf>
    <xf numFmtId="0" fontId="1" fillId="0" borderId="7" xfId="0" applyFont="1" applyFill="1" applyBorder="1" applyAlignment="1">
      <alignment horizontal="left" vertical="top" wrapText="1"/>
    </xf>
    <xf numFmtId="0" fontId="14" fillId="0" borderId="7" xfId="0" applyFont="1" applyFill="1" applyBorder="1" applyAlignment="1">
      <alignment horizontal="left" vertical="top" wrapText="1"/>
    </xf>
    <xf numFmtId="4" fontId="2" fillId="0" borderId="6" xfId="0" applyNumberFormat="1" applyFont="1" applyFill="1" applyBorder="1" applyAlignment="1">
      <alignment horizontal="center" vertical="top" wrapText="1"/>
    </xf>
    <xf numFmtId="4" fontId="2" fillId="0" borderId="0" xfId="0" applyNumberFormat="1" applyFont="1" applyFill="1" applyBorder="1" applyAlignment="1">
      <alignment horizontal="center" vertical="top" wrapText="1"/>
    </xf>
    <xf numFmtId="0" fontId="12"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164" fontId="2" fillId="0" borderId="7" xfId="0" applyNumberFormat="1" applyFont="1" applyFill="1" applyBorder="1" applyAlignment="1">
      <alignment horizontal="center" vertical="top" wrapText="1"/>
    </xf>
    <xf numFmtId="0" fontId="1" fillId="0" borderId="7" xfId="0" applyFont="1" applyFill="1" applyBorder="1" applyAlignment="1">
      <alignment horizontal="center" wrapText="1"/>
    </xf>
    <xf numFmtId="4" fontId="1" fillId="0" borderId="6" xfId="0" applyNumberFormat="1" applyFont="1" applyFill="1" applyBorder="1" applyAlignment="1">
      <alignment wrapText="1"/>
    </xf>
    <xf numFmtId="4" fontId="1" fillId="0" borderId="0" xfId="0" applyNumberFormat="1" applyFont="1" applyFill="1" applyBorder="1" applyAlignment="1">
      <alignment wrapText="1"/>
    </xf>
    <xf numFmtId="165" fontId="1" fillId="0" borderId="10" xfId="0" applyNumberFormat="1" applyFont="1" applyFill="1" applyBorder="1"/>
    <xf numFmtId="0" fontId="2" fillId="0" borderId="7" xfId="0" applyFont="1" applyFill="1" applyBorder="1" applyAlignment="1">
      <alignment horizontal="center" wrapText="1"/>
    </xf>
    <xf numFmtId="4" fontId="1" fillId="0" borderId="6" xfId="0" applyNumberFormat="1" applyFont="1" applyFill="1" applyBorder="1" applyAlignment="1">
      <alignment horizontal="center" wrapText="1"/>
    </xf>
    <xf numFmtId="0" fontId="1" fillId="0" borderId="3" xfId="0" applyFont="1" applyFill="1" applyBorder="1"/>
    <xf numFmtId="165" fontId="1" fillId="0" borderId="11" xfId="0" applyNumberFormat="1" applyFont="1" applyFill="1" applyBorder="1"/>
    <xf numFmtId="0" fontId="2" fillId="0" borderId="8" xfId="0" applyFont="1" applyFill="1" applyBorder="1" applyAlignment="1">
      <alignment wrapText="1"/>
    </xf>
    <xf numFmtId="4" fontId="0" fillId="0" borderId="3" xfId="0" applyNumberFormat="1" applyBorder="1" applyAlignment="1">
      <alignment wrapText="1"/>
    </xf>
    <xf numFmtId="4" fontId="0" fillId="0" borderId="4" xfId="0" applyNumberFormat="1" applyBorder="1" applyAlignment="1">
      <alignment wrapText="1"/>
    </xf>
    <xf numFmtId="0" fontId="1" fillId="0" borderId="0" xfId="0" applyFont="1" applyFill="1" applyBorder="1" applyAlignment="1">
      <alignment wrapText="1"/>
    </xf>
    <xf numFmtId="164" fontId="1" fillId="0" borderId="0" xfId="0" applyNumberFormat="1" applyFont="1" applyFill="1" applyBorder="1"/>
    <xf numFmtId="4" fontId="1" fillId="0" borderId="0" xfId="0" applyNumberFormat="1" applyFont="1" applyBorder="1" applyAlignment="1">
      <alignment wrapText="1"/>
    </xf>
    <xf numFmtId="2" fontId="1" fillId="0" borderId="6" xfId="0" applyNumberFormat="1" applyFont="1" applyFill="1" applyBorder="1"/>
    <xf numFmtId="164" fontId="1" fillId="0" borderId="10" xfId="0" applyNumberFormat="1" applyFont="1" applyFill="1" applyBorder="1" applyAlignment="1">
      <alignment horizontal="center" vertical="top" wrapText="1"/>
    </xf>
    <xf numFmtId="0" fontId="1" fillId="0" borderId="7" xfId="0" applyFont="1" applyFill="1" applyBorder="1" applyAlignment="1">
      <alignment vertical="top"/>
    </xf>
    <xf numFmtId="0" fontId="1" fillId="0" borderId="7" xfId="0" applyFont="1" applyBorder="1" applyAlignment="1">
      <alignment vertical="top"/>
    </xf>
    <xf numFmtId="164" fontId="1" fillId="0" borderId="10" xfId="0" applyNumberFormat="1" applyFont="1" applyBorder="1" applyAlignment="1">
      <alignment horizontal="center" vertical="top" wrapText="1"/>
    </xf>
    <xf numFmtId="0" fontId="1" fillId="0" borderId="0" xfId="0" applyFont="1" applyFill="1" applyAlignment="1">
      <alignment vertical="top"/>
    </xf>
    <xf numFmtId="0" fontId="2" fillId="0" borderId="0" xfId="0" applyFont="1" applyBorder="1" applyAlignment="1">
      <alignment horizontal="left" wrapText="1"/>
    </xf>
    <xf numFmtId="0" fontId="1" fillId="3" borderId="0" xfId="0" applyFont="1" applyFill="1" applyBorder="1" applyAlignment="1">
      <alignment wrapText="1"/>
    </xf>
    <xf numFmtId="0" fontId="1" fillId="4" borderId="0" xfId="0" applyFont="1" applyFill="1" applyBorder="1" applyAlignment="1">
      <alignment wrapText="1"/>
    </xf>
    <xf numFmtId="0" fontId="0" fillId="0" borderId="0" xfId="0" applyAlignment="1">
      <alignment horizontal="center"/>
    </xf>
    <xf numFmtId="2" fontId="2" fillId="0" borderId="6" xfId="0" applyNumberFormat="1" applyFont="1" applyBorder="1" applyAlignment="1">
      <alignment horizontal="center"/>
    </xf>
    <xf numFmtId="2" fontId="2" fillId="0" borderId="0" xfId="0" applyNumberFormat="1" applyFont="1" applyBorder="1" applyAlignment="1">
      <alignment horizontal="center"/>
    </xf>
    <xf numFmtId="164" fontId="1" fillId="0" borderId="0" xfId="0" applyNumberFormat="1" applyFont="1" applyFill="1" applyBorder="1" applyAlignment="1">
      <alignment horizontal="center" vertical="top"/>
    </xf>
    <xf numFmtId="164" fontId="1" fillId="0" borderId="4"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0" fontId="1" fillId="0" borderId="0" xfId="0" applyFont="1"/>
    <xf numFmtId="0" fontId="2" fillId="0" borderId="0" xfId="0" applyFont="1" applyAlignment="1"/>
    <xf numFmtId="164" fontId="1" fillId="0" borderId="0" xfId="0" applyNumberFormat="1" applyFont="1"/>
    <xf numFmtId="0" fontId="13" fillId="0" borderId="0" xfId="0" applyFont="1" applyAlignment="1"/>
    <xf numFmtId="0" fontId="2" fillId="0" borderId="0" xfId="0" applyFont="1" applyFill="1" applyBorder="1" applyAlignment="1">
      <alignment horizontal="center"/>
    </xf>
    <xf numFmtId="0" fontId="1" fillId="0" borderId="5" xfId="0" applyFont="1" applyFill="1" applyBorder="1"/>
    <xf numFmtId="0" fontId="1" fillId="0" borderId="2" xfId="0" applyFont="1" applyFill="1" applyBorder="1"/>
    <xf numFmtId="0" fontId="1" fillId="0" borderId="7" xfId="0" applyFont="1" applyFill="1" applyBorder="1"/>
    <xf numFmtId="0" fontId="8" fillId="0" borderId="7" xfId="0" applyFont="1" applyFill="1" applyBorder="1" applyAlignment="1">
      <alignment horizontal="left"/>
    </xf>
    <xf numFmtId="0" fontId="1" fillId="0" borderId="7" xfId="0" applyFont="1" applyBorder="1"/>
    <xf numFmtId="0" fontId="1" fillId="0" borderId="8" xfId="0" applyFont="1" applyBorder="1"/>
    <xf numFmtId="0" fontId="1" fillId="0" borderId="3" xfId="0" applyFont="1" applyBorder="1"/>
    <xf numFmtId="0" fontId="1" fillId="0" borderId="4" xfId="0" applyFont="1" applyBorder="1"/>
    <xf numFmtId="164" fontId="1" fillId="0" borderId="3" xfId="0" applyNumberFormat="1" applyFont="1" applyBorder="1"/>
    <xf numFmtId="0" fontId="10" fillId="0" borderId="0" xfId="0" applyFont="1"/>
    <xf numFmtId="164" fontId="10" fillId="0" borderId="0" xfId="0" applyNumberFormat="1" applyFont="1"/>
    <xf numFmtId="2" fontId="2" fillId="2" borderId="9" xfId="0" applyNumberFormat="1" applyFont="1" applyFill="1" applyBorder="1" applyAlignment="1">
      <alignment horizontal="center"/>
    </xf>
    <xf numFmtId="2" fontId="2" fillId="2" borderId="11" xfId="0" applyNumberFormat="1" applyFont="1" applyFill="1" applyBorder="1" applyAlignment="1">
      <alignment horizontal="center"/>
    </xf>
    <xf numFmtId="2" fontId="1" fillId="0" borderId="9" xfId="0" applyNumberFormat="1" applyFont="1" applyFill="1" applyBorder="1"/>
    <xf numFmtId="2" fontId="2" fillId="0" borderId="10" xfId="0" applyNumberFormat="1" applyFont="1" applyFill="1" applyBorder="1" applyAlignment="1">
      <alignment horizontal="center"/>
    </xf>
    <xf numFmtId="4" fontId="1" fillId="0" borderId="6" xfId="0" applyNumberFormat="1" applyFont="1" applyFill="1" applyBorder="1" applyAlignment="1">
      <alignment horizontal="center"/>
    </xf>
    <xf numFmtId="4" fontId="1" fillId="0" borderId="6" xfId="0" applyNumberFormat="1" applyFont="1" applyBorder="1" applyAlignment="1">
      <alignment horizontal="center" vertical="top"/>
    </xf>
    <xf numFmtId="2" fontId="1" fillId="0" borderId="11" xfId="0" applyNumberFormat="1" applyFont="1" applyBorder="1" applyAlignment="1">
      <alignment horizontal="center" vertical="top"/>
    </xf>
    <xf numFmtId="0" fontId="0" fillId="5" borderId="0" xfId="0" applyFill="1"/>
    <xf numFmtId="0" fontId="8" fillId="0" borderId="0" xfId="0" applyFont="1" applyBorder="1" applyAlignment="1">
      <alignment horizontal="center" vertical="center" wrapText="1"/>
    </xf>
    <xf numFmtId="0" fontId="2"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164" fontId="2" fillId="0" borderId="0" xfId="0" applyNumberFormat="1" applyFont="1" applyBorder="1" applyAlignment="1">
      <alignment vertical="center" wrapText="1"/>
    </xf>
    <xf numFmtId="4" fontId="2" fillId="2" borderId="1" xfId="0" quotePrefix="1" applyNumberFormat="1" applyFont="1" applyFill="1" applyBorder="1" applyAlignment="1">
      <alignment horizontal="center" wrapText="1"/>
    </xf>
    <xf numFmtId="164" fontId="2" fillId="2" borderId="1" xfId="0" quotePrefix="1" applyNumberFormat="1" applyFont="1" applyFill="1" applyBorder="1" applyAlignment="1">
      <alignment horizontal="center"/>
    </xf>
    <xf numFmtId="4" fontId="2" fillId="2" borderId="3" xfId="0" applyNumberFormat="1" applyFont="1" applyFill="1" applyBorder="1" applyAlignment="1">
      <alignment horizontal="center" wrapText="1"/>
    </xf>
    <xf numFmtId="0" fontId="2" fillId="0" borderId="1" xfId="0" applyFont="1" applyBorder="1" applyAlignment="1">
      <alignment horizontal="left" vertical="center" wrapText="1"/>
    </xf>
    <xf numFmtId="4" fontId="2" fillId="0" borderId="6" xfId="0" applyNumberFormat="1" applyFont="1" applyBorder="1" applyAlignment="1">
      <alignment horizontal="center" vertical="center" wrapText="1"/>
    </xf>
    <xf numFmtId="0" fontId="2" fillId="0" borderId="6" xfId="0" applyFont="1" applyBorder="1" applyAlignment="1">
      <alignment horizontal="left" vertical="center" wrapText="1"/>
    </xf>
    <xf numFmtId="4" fontId="2" fillId="0" borderId="6" xfId="0" applyNumberFormat="1" applyFont="1" applyFill="1" applyBorder="1" applyAlignment="1">
      <alignment horizontal="center" wrapText="1"/>
    </xf>
    <xf numFmtId="4" fontId="1" fillId="0" borderId="6" xfId="0" applyNumberFormat="1" applyFont="1" applyBorder="1" applyAlignment="1">
      <alignment horizontal="center" wrapText="1"/>
    </xf>
    <xf numFmtId="164" fontId="13" fillId="0" borderId="6" xfId="0" applyNumberFormat="1" applyFont="1" applyBorder="1" applyAlignment="1">
      <alignment wrapText="1"/>
    </xf>
    <xf numFmtId="6" fontId="1" fillId="0" borderId="6" xfId="0" applyNumberFormat="1" applyFont="1" applyBorder="1" applyAlignment="1">
      <alignment horizontal="left" vertical="top" wrapText="1"/>
    </xf>
    <xf numFmtId="0" fontId="2" fillId="0" borderId="6" xfId="0" applyFont="1" applyFill="1" applyBorder="1" applyAlignment="1">
      <alignment horizontal="left" wrapText="1"/>
    </xf>
    <xf numFmtId="6" fontId="1" fillId="0" borderId="6" xfId="0" applyNumberFormat="1" applyFont="1" applyFill="1" applyBorder="1" applyAlignment="1">
      <alignment horizontal="left" vertical="top" wrapText="1"/>
    </xf>
    <xf numFmtId="4" fontId="1" fillId="0" borderId="6" xfId="0" applyNumberFormat="1" applyFont="1" applyBorder="1" applyAlignment="1">
      <alignment horizontal="center"/>
    </xf>
    <xf numFmtId="0" fontId="1" fillId="0" borderId="6" xfId="0" applyFont="1" applyBorder="1" applyAlignment="1">
      <alignment horizontal="left"/>
    </xf>
    <xf numFmtId="164" fontId="1" fillId="0" borderId="6" xfId="0" applyNumberFormat="1" applyFont="1" applyBorder="1" applyAlignment="1">
      <alignment wrapText="1"/>
    </xf>
    <xf numFmtId="4" fontId="1" fillId="0" borderId="6" xfId="0" applyNumberFormat="1" applyFont="1" applyBorder="1" applyAlignment="1">
      <alignment horizontal="center" vertical="top" wrapText="1"/>
    </xf>
    <xf numFmtId="4" fontId="1" fillId="0" borderId="3" xfId="0" applyNumberFormat="1" applyFont="1" applyBorder="1" applyAlignment="1">
      <alignment horizontal="center" wrapText="1"/>
    </xf>
    <xf numFmtId="164" fontId="1" fillId="0" borderId="3" xfId="0" applyNumberFormat="1" applyFont="1" applyBorder="1" applyAlignment="1">
      <alignment wrapText="1"/>
    </xf>
    <xf numFmtId="0" fontId="13" fillId="0" borderId="0" xfId="0" applyFont="1" applyBorder="1" applyAlignment="1">
      <alignment horizontal="left" wrapText="1"/>
    </xf>
    <xf numFmtId="4" fontId="13" fillId="0" borderId="0" xfId="0" applyNumberFormat="1" applyFont="1" applyBorder="1" applyAlignment="1">
      <alignment horizontal="center" wrapText="1"/>
    </xf>
    <xf numFmtId="164" fontId="1" fillId="0" borderId="0" xfId="0" applyNumberFormat="1" applyFont="1" applyBorder="1" applyAlignment="1">
      <alignment wrapText="1"/>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1" fillId="0" borderId="0" xfId="0" applyFont="1" applyBorder="1" applyAlignment="1">
      <alignment horizontal="left"/>
    </xf>
    <xf numFmtId="4" fontId="1" fillId="0" borderId="0" xfId="0" applyNumberFormat="1" applyFont="1" applyBorder="1" applyAlignment="1">
      <alignment horizontal="center"/>
    </xf>
    <xf numFmtId="4" fontId="1" fillId="0" borderId="7" xfId="0" applyNumberFormat="1" applyFont="1" applyBorder="1" applyAlignment="1">
      <alignment horizontal="center" wrapText="1"/>
    </xf>
    <xf numFmtId="164" fontId="1" fillId="0" borderId="7" xfId="0" applyNumberFormat="1" applyFont="1" applyBorder="1" applyAlignment="1">
      <alignment wrapText="1"/>
    </xf>
    <xf numFmtId="164" fontId="1" fillId="0" borderId="7" xfId="0" applyNumberFormat="1" applyFont="1" applyBorder="1" applyAlignment="1">
      <alignment horizontal="center" vertical="top"/>
    </xf>
    <xf numFmtId="165" fontId="1" fillId="0" borderId="6" xfId="0" applyNumberFormat="1" applyFont="1" applyBorder="1" applyAlignment="1">
      <alignment horizontal="center" wrapText="1"/>
    </xf>
    <xf numFmtId="164" fontId="1" fillId="0" borderId="7" xfId="0" applyNumberFormat="1" applyFont="1" applyFill="1" applyBorder="1" applyAlignment="1">
      <alignment horizontal="center" vertical="top"/>
    </xf>
    <xf numFmtId="4" fontId="1"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center" vertical="top"/>
    </xf>
    <xf numFmtId="4" fontId="1" fillId="0" borderId="7" xfId="0" applyNumberFormat="1" applyFont="1" applyFill="1" applyBorder="1" applyAlignment="1">
      <alignment wrapText="1"/>
    </xf>
    <xf numFmtId="165" fontId="1" fillId="0" borderId="7" xfId="0" applyNumberFormat="1" applyFont="1" applyFill="1" applyBorder="1"/>
    <xf numFmtId="2" fontId="1" fillId="0" borderId="0" xfId="0" applyNumberFormat="1" applyFont="1" applyFill="1" applyBorder="1" applyAlignment="1">
      <alignment horizontal="center" wrapText="1"/>
    </xf>
    <xf numFmtId="0" fontId="1" fillId="0" borderId="1" xfId="0" applyFont="1" applyBorder="1" applyAlignment="1">
      <alignment wrapText="1"/>
    </xf>
    <xf numFmtId="0" fontId="1" fillId="0" borderId="6" xfId="0" applyFont="1" applyBorder="1" applyAlignment="1">
      <alignment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4" fontId="1" fillId="0" borderId="3"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165" fontId="1" fillId="0" borderId="11" xfId="0" applyNumberFormat="1" applyFont="1" applyFill="1" applyBorder="1" applyAlignment="1">
      <alignment horizontal="center" vertical="top"/>
    </xf>
    <xf numFmtId="4" fontId="1" fillId="0" borderId="8" xfId="0" applyNumberFormat="1" applyFont="1" applyFill="1" applyBorder="1" applyAlignment="1">
      <alignment horizontal="center" vertical="top" wrapText="1"/>
    </xf>
    <xf numFmtId="164" fontId="1" fillId="0" borderId="8" xfId="0" applyNumberFormat="1" applyFont="1" applyFill="1" applyBorder="1" applyAlignment="1">
      <alignment horizontal="center" vertical="top"/>
    </xf>
    <xf numFmtId="165" fontId="1" fillId="0" borderId="3" xfId="0" applyNumberFormat="1" applyFont="1" applyFill="1" applyBorder="1" applyAlignment="1">
      <alignment horizontal="center" vertical="top"/>
    </xf>
    <xf numFmtId="0" fontId="2" fillId="0" borderId="8" xfId="0" applyFont="1" applyFill="1" applyBorder="1" applyAlignment="1">
      <alignment vertical="top" wrapText="1"/>
    </xf>
    <xf numFmtId="0" fontId="1" fillId="0" borderId="8" xfId="0" applyFont="1" applyBorder="1" applyAlignment="1">
      <alignment horizontal="center"/>
    </xf>
    <xf numFmtId="164" fontId="1" fillId="0" borderId="8" xfId="0" applyNumberFormat="1" applyFont="1" applyBorder="1" applyAlignment="1">
      <alignment horizontal="center" vertical="top"/>
    </xf>
    <xf numFmtId="0" fontId="1" fillId="0" borderId="3" xfId="0" applyFont="1" applyBorder="1" applyAlignment="1">
      <alignment horizontal="left" wrapText="1"/>
    </xf>
    <xf numFmtId="0" fontId="1" fillId="0" borderId="3" xfId="0" applyFont="1" applyFill="1" applyBorder="1" applyAlignment="1">
      <alignment vertical="top" wrapText="1"/>
    </xf>
    <xf numFmtId="165" fontId="1" fillId="0" borderId="3" xfId="0" applyNumberFormat="1" applyFont="1" applyFill="1" applyBorder="1" applyAlignment="1">
      <alignment horizontal="center" wrapText="1"/>
    </xf>
    <xf numFmtId="0" fontId="2" fillId="0" borderId="3" xfId="0" applyFont="1" applyFill="1" applyBorder="1" applyAlignment="1">
      <alignment vertical="top" wrapText="1"/>
    </xf>
    <xf numFmtId="0" fontId="8" fillId="0" borderId="6" xfId="0" applyFont="1" applyBorder="1" applyAlignment="1">
      <alignment wrapText="1"/>
    </xf>
    <xf numFmtId="0" fontId="8" fillId="0" borderId="6" xfId="0" applyFont="1" applyFill="1" applyBorder="1" applyAlignment="1">
      <alignment vertical="top" wrapText="1"/>
    </xf>
    <xf numFmtId="0" fontId="8" fillId="0" borderId="6" xfId="0" applyFont="1" applyBorder="1" applyAlignment="1">
      <alignment vertical="top" wrapText="1"/>
    </xf>
    <xf numFmtId="0" fontId="1" fillId="0" borderId="0" xfId="0" applyFont="1" applyBorder="1"/>
    <xf numFmtId="164" fontId="2" fillId="0" borderId="0" xfId="0" applyNumberFormat="1" applyFont="1" applyBorder="1"/>
    <xf numFmtId="0" fontId="5" fillId="0" borderId="0" xfId="0" applyFont="1" applyFill="1" applyAlignment="1">
      <alignment horizontal="left" vertical="center"/>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xf>
    <xf numFmtId="2" fontId="1" fillId="0" borderId="0" xfId="0" applyNumberFormat="1" applyFont="1" applyFill="1" applyBorder="1" applyAlignment="1">
      <alignment horizontal="center" vertical="center"/>
    </xf>
    <xf numFmtId="0" fontId="1" fillId="0" borderId="0" xfId="0" applyFont="1" applyFill="1" applyBorder="1"/>
    <xf numFmtId="164" fontId="2" fillId="0" borderId="6" xfId="0" applyNumberFormat="1" applyFont="1" applyFill="1" applyBorder="1" applyAlignment="1">
      <alignment horizontal="center" vertical="top"/>
    </xf>
    <xf numFmtId="0" fontId="2" fillId="0" borderId="0" xfId="0" applyFont="1" applyFill="1" applyBorder="1"/>
    <xf numFmtId="164" fontId="1" fillId="0" borderId="3" xfId="0" applyNumberFormat="1" applyFont="1" applyFill="1" applyBorder="1" applyAlignment="1">
      <alignment horizontal="center" vertical="top"/>
    </xf>
    <xf numFmtId="2" fontId="1" fillId="0" borderId="0" xfId="0" applyNumberFormat="1" applyFont="1" applyFill="1" applyBorder="1"/>
    <xf numFmtId="0" fontId="1" fillId="0" borderId="6" xfId="0" applyFont="1" applyFill="1" applyBorder="1" applyAlignment="1">
      <alignment vertical="top"/>
    </xf>
    <xf numFmtId="0" fontId="0" fillId="0" borderId="0" xfId="0" applyFill="1"/>
    <xf numFmtId="164" fontId="1" fillId="0" borderId="6" xfId="0" applyNumberFormat="1" applyFont="1" applyFill="1" applyBorder="1" applyAlignment="1">
      <alignment horizontal="center" vertical="top" wrapText="1"/>
    </xf>
    <xf numFmtId="2" fontId="2" fillId="0" borderId="1" xfId="0" applyNumberFormat="1" applyFont="1" applyFill="1" applyBorder="1" applyAlignment="1">
      <alignment horizontal="center"/>
    </xf>
    <xf numFmtId="0" fontId="1" fillId="0" borderId="1" xfId="0" applyFont="1" applyFill="1" applyBorder="1"/>
    <xf numFmtId="2" fontId="2" fillId="0" borderId="6" xfId="0" applyNumberFormat="1" applyFont="1" applyFill="1" applyBorder="1" applyAlignment="1">
      <alignment horizontal="center"/>
    </xf>
    <xf numFmtId="2"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vertical="top"/>
    </xf>
    <xf numFmtId="164" fontId="1" fillId="0" borderId="6" xfId="0" applyNumberFormat="1" applyFont="1" applyBorder="1" applyAlignment="1">
      <alignment horizontal="center" vertical="top"/>
    </xf>
    <xf numFmtId="164" fontId="1" fillId="0" borderId="6" xfId="0" applyNumberFormat="1" applyFont="1" applyFill="1" applyBorder="1" applyAlignment="1">
      <alignment horizontal="center" vertical="top"/>
    </xf>
    <xf numFmtId="2" fontId="1" fillId="0" borderId="6" xfId="0" applyNumberFormat="1" applyFont="1" applyFill="1" applyBorder="1" applyAlignment="1">
      <alignment horizontal="center"/>
    </xf>
    <xf numFmtId="2" fontId="1" fillId="0" borderId="6" xfId="0" applyNumberFormat="1" applyFont="1" applyFill="1" applyBorder="1" applyAlignment="1">
      <alignment horizontal="center" vertical="center"/>
    </xf>
    <xf numFmtId="0" fontId="2" fillId="0" borderId="6" xfId="0" applyFont="1" applyFill="1" applyBorder="1" applyAlignment="1">
      <alignment horizontal="center" wrapText="1"/>
    </xf>
    <xf numFmtId="164" fontId="1" fillId="0" borderId="1" xfId="0" applyNumberFormat="1" applyFont="1" applyFill="1" applyBorder="1"/>
    <xf numFmtId="164" fontId="2" fillId="0" borderId="6" xfId="0" applyNumberFormat="1" applyFont="1" applyFill="1" applyBorder="1" applyAlignment="1">
      <alignment horizontal="center"/>
    </xf>
    <xf numFmtId="164" fontId="1" fillId="0" borderId="6" xfId="0" applyNumberFormat="1" applyFont="1" applyBorder="1"/>
    <xf numFmtId="164" fontId="1" fillId="0" borderId="6" xfId="0" applyNumberFormat="1" applyFont="1" applyBorder="1" applyAlignment="1">
      <alignment vertical="top"/>
    </xf>
    <xf numFmtId="164" fontId="1" fillId="0" borderId="6" xfId="0" applyNumberFormat="1" applyFont="1" applyFill="1" applyBorder="1" applyAlignment="1">
      <alignment vertical="top"/>
    </xf>
    <xf numFmtId="0" fontId="1" fillId="0" borderId="6" xfId="0" applyFont="1" applyFill="1" applyBorder="1" applyAlignment="1">
      <alignment horizontal="center"/>
    </xf>
    <xf numFmtId="0" fontId="1" fillId="0" borderId="3" xfId="0" applyFont="1" applyFill="1" applyBorder="1" applyAlignment="1">
      <alignment horizontal="center"/>
    </xf>
    <xf numFmtId="164" fontId="1" fillId="0" borderId="3" xfId="0" applyNumberFormat="1" applyFont="1" applyBorder="1" applyAlignment="1">
      <alignment horizontal="center" vertical="top"/>
    </xf>
    <xf numFmtId="2" fontId="1" fillId="0" borderId="3" xfId="0" applyNumberFormat="1" applyFont="1" applyFill="1" applyBorder="1" applyAlignment="1">
      <alignment horizontal="center"/>
    </xf>
    <xf numFmtId="2" fontId="1" fillId="0" borderId="3" xfId="0" applyNumberFormat="1" applyFont="1" applyBorder="1" applyAlignment="1">
      <alignment horizontal="center"/>
    </xf>
    <xf numFmtId="164" fontId="1" fillId="0" borderId="6" xfId="0" applyNumberFormat="1" applyFont="1" applyFill="1" applyBorder="1" applyAlignment="1">
      <alignment horizontal="center"/>
    </xf>
    <xf numFmtId="0" fontId="1" fillId="0" borderId="1" xfId="0" applyFont="1" applyBorder="1" applyAlignment="1">
      <alignment horizontal="left" wrapText="1"/>
    </xf>
    <xf numFmtId="0" fontId="8" fillId="0" borderId="6" xfId="0" applyFont="1" applyFill="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wrapText="1"/>
    </xf>
    <xf numFmtId="0" fontId="1" fillId="0" borderId="6" xfId="0" applyFont="1" applyBorder="1" applyAlignment="1">
      <alignment vertical="top" wrapText="1"/>
    </xf>
    <xf numFmtId="0" fontId="1" fillId="0" borderId="3" xfId="0" applyFont="1" applyBorder="1" applyAlignment="1">
      <alignment horizontal="left"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wrapText="1"/>
    </xf>
    <xf numFmtId="0" fontId="2" fillId="0" borderId="6" xfId="0" applyFont="1" applyBorder="1"/>
    <xf numFmtId="0" fontId="8" fillId="0" borderId="6"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3" xfId="0"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0" fillId="0" borderId="6" xfId="0" applyFont="1" applyFill="1" applyBorder="1" applyAlignment="1">
      <alignment horizontal="left" vertical="top" wrapText="1"/>
    </xf>
    <xf numFmtId="0" fontId="11" fillId="0" borderId="6" xfId="0" applyFont="1" applyFill="1" applyBorder="1" applyAlignment="1">
      <alignment horizontal="left" vertical="top" wrapText="1"/>
    </xf>
    <xf numFmtId="0" fontId="12" fillId="0" borderId="6" xfId="0" applyFont="1" applyFill="1" applyBorder="1" applyAlignment="1">
      <alignment horizontal="left" vertical="top" wrapText="1"/>
    </xf>
    <xf numFmtId="0" fontId="2" fillId="0" borderId="6" xfId="0" applyFont="1" applyFill="1" applyBorder="1" applyAlignment="1">
      <alignment horizontal="left"/>
    </xf>
    <xf numFmtId="0" fontId="1" fillId="0" borderId="6" xfId="0" applyFont="1" applyFill="1" applyBorder="1" applyAlignment="1">
      <alignment wrapText="1"/>
    </xf>
    <xf numFmtId="0" fontId="1" fillId="0" borderId="3" xfId="0" applyFont="1" applyFill="1" applyBorder="1" applyAlignment="1">
      <alignment wrapText="1"/>
    </xf>
    <xf numFmtId="0" fontId="2" fillId="0" borderId="6" xfId="0" applyFont="1" applyFill="1" applyBorder="1" applyAlignment="1">
      <alignment wrapText="1"/>
    </xf>
    <xf numFmtId="0" fontId="1" fillId="0" borderId="3" xfId="0" applyFont="1" applyBorder="1" applyAlignment="1">
      <alignment vertical="top" wrapText="1"/>
    </xf>
    <xf numFmtId="164" fontId="2" fillId="2" borderId="1" xfId="0" applyNumberFormat="1" applyFont="1" applyFill="1" applyBorder="1" applyAlignment="1">
      <alignment horizontal="center"/>
    </xf>
    <xf numFmtId="164" fontId="2" fillId="2" borderId="6" xfId="0" applyNumberFormat="1" applyFont="1" applyFill="1" applyBorder="1" applyAlignment="1">
      <alignment horizontal="center"/>
    </xf>
    <xf numFmtId="164" fontId="1" fillId="0" borderId="3" xfId="0" applyNumberFormat="1" applyFont="1" applyFill="1" applyBorder="1" applyAlignment="1">
      <alignment horizontal="center"/>
    </xf>
    <xf numFmtId="166" fontId="0" fillId="0" borderId="0" xfId="0" applyNumberFormat="1"/>
    <xf numFmtId="0" fontId="2" fillId="0" borderId="0" xfId="0" applyFont="1" applyBorder="1" applyAlignment="1">
      <alignment horizontal="left" wrapText="1"/>
    </xf>
    <xf numFmtId="2" fontId="1" fillId="0" borderId="7" xfId="0" applyNumberFormat="1" applyFont="1" applyFill="1" applyBorder="1" applyAlignment="1">
      <alignment horizontal="center"/>
    </xf>
    <xf numFmtId="0" fontId="2" fillId="0" borderId="7" xfId="0" applyFont="1" applyBorder="1"/>
    <xf numFmtId="2" fontId="1" fillId="0" borderId="7" xfId="0" applyNumberFormat="1" applyFont="1" applyBorder="1" applyAlignment="1">
      <alignment horizontal="center"/>
    </xf>
    <xf numFmtId="2" fontId="1" fillId="0" borderId="7" xfId="0" applyNumberFormat="1" applyFont="1" applyFill="1" applyBorder="1"/>
    <xf numFmtId="0" fontId="1" fillId="0" borderId="7" xfId="0" applyFont="1" applyFill="1" applyBorder="1" applyAlignment="1">
      <alignment horizontal="center"/>
    </xf>
    <xf numFmtId="2" fontId="2" fillId="2" borderId="5" xfId="0" quotePrefix="1" applyNumberFormat="1" applyFont="1" applyFill="1" applyBorder="1" applyAlignment="1">
      <alignment horizontal="center" wrapText="1"/>
    </xf>
    <xf numFmtId="2" fontId="2" fillId="0" borderId="6" xfId="0" applyNumberFormat="1" applyFont="1" applyFill="1" applyBorder="1" applyAlignment="1">
      <alignment horizontal="center" wrapText="1"/>
    </xf>
    <xf numFmtId="2" fontId="2" fillId="0" borderId="0" xfId="0" applyNumberFormat="1" applyFont="1" applyFill="1" applyBorder="1" applyAlignment="1">
      <alignment horizontal="center" wrapText="1"/>
    </xf>
    <xf numFmtId="2" fontId="2" fillId="0" borderId="6" xfId="0" applyNumberFormat="1" applyFont="1" applyFill="1" applyBorder="1" applyAlignment="1">
      <alignment horizontal="center"/>
    </xf>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vertical="top" wrapText="1"/>
    </xf>
    <xf numFmtId="164" fontId="1" fillId="0" borderId="6" xfId="0" applyNumberFormat="1" applyFont="1" applyFill="1" applyBorder="1" applyAlignment="1">
      <alignment horizontal="center" vertical="top" wrapText="1"/>
    </xf>
    <xf numFmtId="164" fontId="1" fillId="0" borderId="0" xfId="0" applyNumberFormat="1" applyFont="1" applyFill="1" applyBorder="1" applyAlignment="1">
      <alignment horizontal="center" vertical="top" wrapText="1"/>
    </xf>
    <xf numFmtId="164" fontId="1" fillId="0" borderId="6"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Border="1" applyAlignment="1">
      <alignment wrapText="1"/>
    </xf>
    <xf numFmtId="0" fontId="1" fillId="0" borderId="0" xfId="0" applyFont="1" applyFill="1" applyBorder="1" applyAlignment="1">
      <alignment wrapText="1"/>
    </xf>
    <xf numFmtId="0" fontId="1"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Border="1" applyAlignment="1">
      <alignment vertical="top" wrapText="1"/>
    </xf>
    <xf numFmtId="0" fontId="1" fillId="0" borderId="0" xfId="0" quotePrefix="1" applyFont="1" applyFill="1" applyBorder="1" applyAlignment="1">
      <alignment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4" borderId="0" xfId="0" applyFont="1" applyFill="1" applyBorder="1" applyAlignment="1">
      <alignment wrapText="1"/>
    </xf>
    <xf numFmtId="165" fontId="1" fillId="0" borderId="6" xfId="0" applyNumberFormat="1" applyFont="1" applyFill="1" applyBorder="1" applyAlignment="1">
      <alignment horizontal="center" wrapText="1"/>
    </xf>
    <xf numFmtId="0" fontId="1" fillId="0" borderId="6" xfId="0" applyNumberFormat="1" applyFont="1" applyFill="1" applyBorder="1" applyAlignment="1">
      <alignment horizontal="center" wrapText="1"/>
    </xf>
    <xf numFmtId="0" fontId="1" fillId="0" borderId="6" xfId="0" applyFont="1" applyBorder="1" applyAlignment="1">
      <alignment horizontal="center" wrapText="1"/>
    </xf>
    <xf numFmtId="164" fontId="1" fillId="0" borderId="6" xfId="0" applyNumberFormat="1" applyFont="1" applyFill="1" applyBorder="1" applyAlignment="1">
      <alignment horizontal="center" wrapText="1"/>
    </xf>
    <xf numFmtId="164" fontId="1" fillId="0" borderId="0"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0" fontId="0" fillId="0" borderId="0" xfId="0" applyAlignment="1">
      <alignment horizontal="center"/>
    </xf>
    <xf numFmtId="2" fontId="1" fillId="0" borderId="6" xfId="0" applyNumberFormat="1" applyFont="1" applyFill="1" applyBorder="1" applyAlignment="1">
      <alignment horizontal="center" wrapText="1"/>
    </xf>
    <xf numFmtId="164" fontId="1" fillId="0" borderId="0" xfId="0" applyNumberFormat="1" applyFont="1" applyBorder="1" applyAlignment="1">
      <alignment horizontal="center" wrapText="1"/>
    </xf>
    <xf numFmtId="49" fontId="1" fillId="0" borderId="0"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2" fontId="1" fillId="0" borderId="3" xfId="0" applyNumberFormat="1" applyFont="1" applyFill="1" applyBorder="1" applyAlignment="1">
      <alignment horizontal="center" wrapText="1"/>
    </xf>
    <xf numFmtId="164" fontId="1" fillId="0" borderId="4" xfId="0" applyNumberFormat="1" applyFont="1" applyFill="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xf numFmtId="2" fontId="1" fillId="0" borderId="0" xfId="0" applyNumberFormat="1" applyFont="1" applyBorder="1" applyAlignment="1">
      <alignment horizontal="center" wrapText="1"/>
    </xf>
    <xf numFmtId="0" fontId="13" fillId="0" borderId="0" xfId="0" applyFont="1" applyBorder="1" applyAlignment="1">
      <alignment wrapText="1"/>
    </xf>
    <xf numFmtId="0" fontId="2" fillId="0" borderId="0" xfId="0" applyFont="1" applyBorder="1" applyAlignment="1">
      <alignment horizontal="center" wrapText="1"/>
    </xf>
    <xf numFmtId="2" fontId="2" fillId="2" borderId="1" xfId="0" quotePrefix="1" applyNumberFormat="1" applyFont="1" applyFill="1" applyBorder="1" applyAlignment="1">
      <alignment horizontal="center" wrapText="1"/>
    </xf>
    <xf numFmtId="2" fontId="2" fillId="2" borderId="1" xfId="0" quotePrefix="1" applyNumberFormat="1" applyFont="1" applyFill="1" applyBorder="1" applyAlignment="1">
      <alignment horizontal="center"/>
    </xf>
    <xf numFmtId="2" fontId="2" fillId="2" borderId="6" xfId="0" applyNumberFormat="1" applyFont="1" applyFill="1" applyBorder="1" applyAlignment="1">
      <alignment horizontal="center" wrapText="1"/>
    </xf>
    <xf numFmtId="2" fontId="2" fillId="2" borderId="6" xfId="0" applyNumberFormat="1" applyFont="1" applyFill="1" applyBorder="1" applyAlignment="1">
      <alignment horizontal="center"/>
    </xf>
    <xf numFmtId="2" fontId="2" fillId="0" borderId="1" xfId="0" applyNumberFormat="1" applyFont="1" applyFill="1" applyBorder="1" applyAlignment="1">
      <alignment horizontal="center" wrapText="1"/>
    </xf>
    <xf numFmtId="2" fontId="2" fillId="0" borderId="2" xfId="0" applyNumberFormat="1" applyFont="1" applyFill="1" applyBorder="1" applyAlignment="1">
      <alignment horizontal="center" wrapText="1"/>
    </xf>
    <xf numFmtId="0" fontId="2" fillId="0" borderId="0" xfId="0" applyFont="1" applyBorder="1" applyAlignment="1">
      <alignment horizontal="left"/>
    </xf>
    <xf numFmtId="164" fontId="1" fillId="0" borderId="6" xfId="0" applyNumberFormat="1" applyFont="1" applyBorder="1" applyAlignment="1">
      <alignment horizontal="center" vertical="top" wrapText="1"/>
    </xf>
    <xf numFmtId="2" fontId="2" fillId="2" borderId="7" xfId="0" applyNumberFormat="1" applyFont="1" applyFill="1" applyBorder="1" applyAlignment="1">
      <alignment horizontal="center" wrapText="1"/>
    </xf>
    <xf numFmtId="164" fontId="1" fillId="0" borderId="4" xfId="0" applyNumberFormat="1" applyFont="1" applyBorder="1" applyAlignment="1">
      <alignment horizontal="center" wrapText="1"/>
    </xf>
    <xf numFmtId="0" fontId="2" fillId="5" borderId="12" xfId="0" applyFont="1" applyFill="1" applyBorder="1" applyAlignment="1">
      <alignment horizontal="left" vertical="top" wrapText="1"/>
    </xf>
    <xf numFmtId="0" fontId="1" fillId="5" borderId="12" xfId="0" applyFont="1" applyFill="1" applyBorder="1" applyAlignment="1">
      <alignment horizontal="left" vertical="top" wrapText="1"/>
    </xf>
    <xf numFmtId="0" fontId="1" fillId="5" borderId="12" xfId="0" applyFont="1" applyFill="1" applyBorder="1" applyAlignment="1">
      <alignment horizontal="left" wrapText="1"/>
    </xf>
    <xf numFmtId="0" fontId="1" fillId="5" borderId="6" xfId="0" applyFont="1" applyFill="1" applyBorder="1" applyAlignment="1">
      <alignment horizontal="left" wrapText="1"/>
    </xf>
    <xf numFmtId="0" fontId="1" fillId="5" borderId="13" xfId="0" applyFont="1" applyFill="1" applyBorder="1" applyAlignment="1">
      <alignment horizontal="left" wrapText="1"/>
    </xf>
    <xf numFmtId="0" fontId="1" fillId="5" borderId="14" xfId="0" applyFont="1" applyFill="1" applyBorder="1" applyAlignment="1">
      <alignment horizontal="left" wrapText="1"/>
    </xf>
    <xf numFmtId="0" fontId="1" fillId="0" borderId="1" xfId="0" applyFont="1" applyFill="1" applyBorder="1" applyAlignment="1"/>
    <xf numFmtId="164" fontId="1" fillId="0" borderId="1" xfId="0" applyNumberFormat="1" applyFont="1" applyFill="1" applyBorder="1" applyAlignment="1"/>
    <xf numFmtId="164" fontId="1" fillId="0" borderId="6" xfId="0" applyNumberFormat="1" applyFont="1" applyBorder="1" applyAlignment="1">
      <alignment horizontal="center"/>
    </xf>
    <xf numFmtId="164" fontId="1" fillId="0" borderId="10" xfId="0" applyNumberFormat="1" applyFont="1" applyFill="1" applyBorder="1" applyAlignment="1">
      <alignment horizontal="center"/>
    </xf>
    <xf numFmtId="164" fontId="1" fillId="0" borderId="3" xfId="0" applyNumberFormat="1" applyFont="1" applyBorder="1" applyAlignment="1">
      <alignment horizontal="center"/>
    </xf>
    <xf numFmtId="164" fontId="1" fillId="0" borderId="11" xfId="0" applyNumberFormat="1" applyFont="1" applyFill="1" applyBorder="1" applyAlignment="1">
      <alignment horizontal="center"/>
    </xf>
    <xf numFmtId="2" fontId="1" fillId="0" borderId="4" xfId="0" applyNumberFormat="1" applyFont="1" applyFill="1" applyBorder="1" applyAlignment="1">
      <alignment horizontal="center" wrapText="1"/>
    </xf>
    <xf numFmtId="0" fontId="2" fillId="0" borderId="3" xfId="0" applyFont="1" applyBorder="1" applyAlignment="1">
      <alignment horizontal="left" vertical="top" wrapText="1"/>
    </xf>
    <xf numFmtId="2" fontId="1" fillId="0" borderId="4" xfId="0" applyNumberFormat="1" applyFont="1" applyBorder="1" applyAlignment="1">
      <alignment horizontal="center" wrapText="1"/>
    </xf>
    <xf numFmtId="165" fontId="1" fillId="0" borderId="3" xfId="0" applyNumberFormat="1" applyFont="1" applyBorder="1" applyAlignment="1">
      <alignment horizontal="center" wrapText="1"/>
    </xf>
    <xf numFmtId="0" fontId="17" fillId="5" borderId="0" xfId="0" applyFont="1" applyFill="1" applyAlignment="1">
      <alignment horizontal="center" vertical="center" wrapText="1"/>
    </xf>
    <xf numFmtId="0" fontId="2" fillId="0" borderId="0" xfId="0" applyFont="1" applyBorder="1" applyAlignment="1">
      <alignment horizontal="left"/>
    </xf>
    <xf numFmtId="0" fontId="1" fillId="0" borderId="0" xfId="0" applyFont="1" applyFill="1" applyAlignment="1">
      <alignment horizontal="left" vertical="center" wrapText="1"/>
    </xf>
    <xf numFmtId="0" fontId="2" fillId="0" borderId="0" xfId="0" applyFont="1" applyBorder="1" applyAlignment="1">
      <alignment horizontal="left" wrapText="1"/>
    </xf>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0</xdr:colOff>
      <xdr:row>112</xdr:row>
      <xdr:rowOff>85725</xdr:rowOff>
    </xdr:from>
    <xdr:to>
      <xdr:col>3</xdr:col>
      <xdr:colOff>0</xdr:colOff>
      <xdr:row>112</xdr:row>
      <xdr:rowOff>85725</xdr:rowOff>
    </xdr:to>
    <xdr:sp macro="" textlink="">
      <xdr:nvSpPr>
        <xdr:cNvPr id="2" name="Line 1"/>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3" name="Line 2"/>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4" name="Line 3"/>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112</xdr:row>
      <xdr:rowOff>85725</xdr:rowOff>
    </xdr:from>
    <xdr:to>
      <xdr:col>3</xdr:col>
      <xdr:colOff>0</xdr:colOff>
      <xdr:row>112</xdr:row>
      <xdr:rowOff>85725</xdr:rowOff>
    </xdr:to>
    <xdr:sp macro="" textlink="">
      <xdr:nvSpPr>
        <xdr:cNvPr id="5" name="Line 5"/>
        <xdr:cNvSpPr>
          <a:spLocks noChangeShapeType="1"/>
        </xdr:cNvSpPr>
      </xdr:nvSpPr>
      <xdr:spPr bwMode="auto">
        <a:xfrm>
          <a:off x="7219950" y="28775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132</xdr:row>
      <xdr:rowOff>104775</xdr:rowOff>
    </xdr:from>
    <xdr:to>
      <xdr:col>3</xdr:col>
      <xdr:colOff>0</xdr:colOff>
      <xdr:row>132</xdr:row>
      <xdr:rowOff>104775</xdr:rowOff>
    </xdr:to>
    <xdr:sp macro="" textlink="">
      <xdr:nvSpPr>
        <xdr:cNvPr id="6" name="Line 6"/>
        <xdr:cNvSpPr>
          <a:spLocks noChangeShapeType="1"/>
        </xdr:cNvSpPr>
      </xdr:nvSpPr>
      <xdr:spPr bwMode="auto">
        <a:xfrm flipH="1">
          <a:off x="7219950" y="33032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119</xdr:row>
      <xdr:rowOff>114300</xdr:rowOff>
    </xdr:from>
    <xdr:to>
      <xdr:col>3</xdr:col>
      <xdr:colOff>0</xdr:colOff>
      <xdr:row>119</xdr:row>
      <xdr:rowOff>123825</xdr:rowOff>
    </xdr:to>
    <xdr:sp macro="" textlink="">
      <xdr:nvSpPr>
        <xdr:cNvPr id="7" name="Line 7"/>
        <xdr:cNvSpPr>
          <a:spLocks noChangeShapeType="1"/>
        </xdr:cNvSpPr>
      </xdr:nvSpPr>
      <xdr:spPr bwMode="auto">
        <a:xfrm flipV="1">
          <a:off x="7219950" y="30156150"/>
          <a:ext cx="0" cy="9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workbookViewId="0">
      <selection activeCell="D27" sqref="D27"/>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1143</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7"/>
  <sheetViews>
    <sheetView workbookViewId="0">
      <selection activeCell="D22" sqref="D22"/>
    </sheetView>
  </sheetViews>
  <sheetFormatPr defaultRowHeight="15" x14ac:dyDescent="0.2"/>
  <cols>
    <col min="1" max="1" width="41.7109375" style="1" customWidth="1"/>
    <col min="2" max="3" width="16.85546875" style="2" customWidth="1"/>
    <col min="4" max="5" width="16.85546875" style="59" customWidth="1"/>
    <col min="6" max="6" width="2.85546875" style="2" customWidth="1"/>
    <col min="7" max="7" width="29.85546875" style="2" customWidth="1"/>
    <col min="8" max="256" width="9.140625" style="2"/>
    <col min="257" max="257" width="41.7109375" style="2" customWidth="1"/>
    <col min="258" max="261" width="16.85546875" style="2" customWidth="1"/>
    <col min="262" max="262" width="2.85546875" style="2" customWidth="1"/>
    <col min="263" max="263" width="29.85546875" style="2" customWidth="1"/>
    <col min="264" max="512" width="9.140625" style="2"/>
    <col min="513" max="513" width="41.7109375" style="2" customWidth="1"/>
    <col min="514" max="517" width="16.85546875" style="2" customWidth="1"/>
    <col min="518" max="518" width="2.85546875" style="2" customWidth="1"/>
    <col min="519" max="519" width="29.85546875" style="2" customWidth="1"/>
    <col min="520" max="768" width="9.140625" style="2"/>
    <col min="769" max="769" width="41.7109375" style="2" customWidth="1"/>
    <col min="770" max="773" width="16.85546875" style="2" customWidth="1"/>
    <col min="774" max="774" width="2.85546875" style="2" customWidth="1"/>
    <col min="775" max="775" width="29.85546875" style="2" customWidth="1"/>
    <col min="776" max="1024" width="9.140625" style="2"/>
    <col min="1025" max="1025" width="41.7109375" style="2" customWidth="1"/>
    <col min="1026" max="1029" width="16.85546875" style="2" customWidth="1"/>
    <col min="1030" max="1030" width="2.85546875" style="2" customWidth="1"/>
    <col min="1031" max="1031" width="29.85546875" style="2" customWidth="1"/>
    <col min="1032" max="1280" width="9.140625" style="2"/>
    <col min="1281" max="1281" width="41.7109375" style="2" customWidth="1"/>
    <col min="1282" max="1285" width="16.85546875" style="2" customWidth="1"/>
    <col min="1286" max="1286" width="2.85546875" style="2" customWidth="1"/>
    <col min="1287" max="1287" width="29.85546875" style="2" customWidth="1"/>
    <col min="1288" max="1536" width="9.140625" style="2"/>
    <col min="1537" max="1537" width="41.7109375" style="2" customWidth="1"/>
    <col min="1538" max="1541" width="16.85546875" style="2" customWidth="1"/>
    <col min="1542" max="1542" width="2.85546875" style="2" customWidth="1"/>
    <col min="1543" max="1543" width="29.85546875" style="2" customWidth="1"/>
    <col min="1544" max="1792" width="9.140625" style="2"/>
    <col min="1793" max="1793" width="41.7109375" style="2" customWidth="1"/>
    <col min="1794" max="1797" width="16.85546875" style="2" customWidth="1"/>
    <col min="1798" max="1798" width="2.85546875" style="2" customWidth="1"/>
    <col min="1799" max="1799" width="29.85546875" style="2" customWidth="1"/>
    <col min="1800" max="2048" width="9.140625" style="2"/>
    <col min="2049" max="2049" width="41.7109375" style="2" customWidth="1"/>
    <col min="2050" max="2053" width="16.85546875" style="2" customWidth="1"/>
    <col min="2054" max="2054" width="2.85546875" style="2" customWidth="1"/>
    <col min="2055" max="2055" width="29.85546875" style="2" customWidth="1"/>
    <col min="2056" max="2304" width="9.140625" style="2"/>
    <col min="2305" max="2305" width="41.7109375" style="2" customWidth="1"/>
    <col min="2306" max="2309" width="16.85546875" style="2" customWidth="1"/>
    <col min="2310" max="2310" width="2.85546875" style="2" customWidth="1"/>
    <col min="2311" max="2311" width="29.85546875" style="2" customWidth="1"/>
    <col min="2312" max="2560" width="9.140625" style="2"/>
    <col min="2561" max="2561" width="41.7109375" style="2" customWidth="1"/>
    <col min="2562" max="2565" width="16.85546875" style="2" customWidth="1"/>
    <col min="2566" max="2566" width="2.85546875" style="2" customWidth="1"/>
    <col min="2567" max="2567" width="29.85546875" style="2" customWidth="1"/>
    <col min="2568" max="2816" width="9.140625" style="2"/>
    <col min="2817" max="2817" width="41.7109375" style="2" customWidth="1"/>
    <col min="2818" max="2821" width="16.85546875" style="2" customWidth="1"/>
    <col min="2822" max="2822" width="2.85546875" style="2" customWidth="1"/>
    <col min="2823" max="2823" width="29.85546875" style="2" customWidth="1"/>
    <col min="2824" max="3072" width="9.140625" style="2"/>
    <col min="3073" max="3073" width="41.7109375" style="2" customWidth="1"/>
    <col min="3074" max="3077" width="16.85546875" style="2" customWidth="1"/>
    <col min="3078" max="3078" width="2.85546875" style="2" customWidth="1"/>
    <col min="3079" max="3079" width="29.85546875" style="2" customWidth="1"/>
    <col min="3080" max="3328" width="9.140625" style="2"/>
    <col min="3329" max="3329" width="41.7109375" style="2" customWidth="1"/>
    <col min="3330" max="3333" width="16.85546875" style="2" customWidth="1"/>
    <col min="3334" max="3334" width="2.85546875" style="2" customWidth="1"/>
    <col min="3335" max="3335" width="29.85546875" style="2" customWidth="1"/>
    <col min="3336" max="3584" width="9.140625" style="2"/>
    <col min="3585" max="3585" width="41.7109375" style="2" customWidth="1"/>
    <col min="3586" max="3589" width="16.85546875" style="2" customWidth="1"/>
    <col min="3590" max="3590" width="2.85546875" style="2" customWidth="1"/>
    <col min="3591" max="3591" width="29.85546875" style="2" customWidth="1"/>
    <col min="3592" max="3840" width="9.140625" style="2"/>
    <col min="3841" max="3841" width="41.7109375" style="2" customWidth="1"/>
    <col min="3842" max="3845" width="16.85546875" style="2" customWidth="1"/>
    <col min="3846" max="3846" width="2.85546875" style="2" customWidth="1"/>
    <col min="3847" max="3847" width="29.85546875" style="2" customWidth="1"/>
    <col min="3848" max="4096" width="9.140625" style="2"/>
    <col min="4097" max="4097" width="41.7109375" style="2" customWidth="1"/>
    <col min="4098" max="4101" width="16.85546875" style="2" customWidth="1"/>
    <col min="4102" max="4102" width="2.85546875" style="2" customWidth="1"/>
    <col min="4103" max="4103" width="29.85546875" style="2" customWidth="1"/>
    <col min="4104" max="4352" width="9.140625" style="2"/>
    <col min="4353" max="4353" width="41.7109375" style="2" customWidth="1"/>
    <col min="4354" max="4357" width="16.85546875" style="2" customWidth="1"/>
    <col min="4358" max="4358" width="2.85546875" style="2" customWidth="1"/>
    <col min="4359" max="4359" width="29.85546875" style="2" customWidth="1"/>
    <col min="4360" max="4608" width="9.140625" style="2"/>
    <col min="4609" max="4609" width="41.7109375" style="2" customWidth="1"/>
    <col min="4610" max="4613" width="16.85546875" style="2" customWidth="1"/>
    <col min="4614" max="4614" width="2.85546875" style="2" customWidth="1"/>
    <col min="4615" max="4615" width="29.85546875" style="2" customWidth="1"/>
    <col min="4616" max="4864" width="9.140625" style="2"/>
    <col min="4865" max="4865" width="41.7109375" style="2" customWidth="1"/>
    <col min="4866" max="4869" width="16.85546875" style="2" customWidth="1"/>
    <col min="4870" max="4870" width="2.85546875" style="2" customWidth="1"/>
    <col min="4871" max="4871" width="29.85546875" style="2" customWidth="1"/>
    <col min="4872" max="5120" width="9.140625" style="2"/>
    <col min="5121" max="5121" width="41.7109375" style="2" customWidth="1"/>
    <col min="5122" max="5125" width="16.85546875" style="2" customWidth="1"/>
    <col min="5126" max="5126" width="2.85546875" style="2" customWidth="1"/>
    <col min="5127" max="5127" width="29.85546875" style="2" customWidth="1"/>
    <col min="5128" max="5376" width="9.140625" style="2"/>
    <col min="5377" max="5377" width="41.7109375" style="2" customWidth="1"/>
    <col min="5378" max="5381" width="16.85546875" style="2" customWidth="1"/>
    <col min="5382" max="5382" width="2.85546875" style="2" customWidth="1"/>
    <col min="5383" max="5383" width="29.85546875" style="2" customWidth="1"/>
    <col min="5384" max="5632" width="9.140625" style="2"/>
    <col min="5633" max="5633" width="41.7109375" style="2" customWidth="1"/>
    <col min="5634" max="5637" width="16.85546875" style="2" customWidth="1"/>
    <col min="5638" max="5638" width="2.85546875" style="2" customWidth="1"/>
    <col min="5639" max="5639" width="29.85546875" style="2" customWidth="1"/>
    <col min="5640" max="5888" width="9.140625" style="2"/>
    <col min="5889" max="5889" width="41.7109375" style="2" customWidth="1"/>
    <col min="5890" max="5893" width="16.85546875" style="2" customWidth="1"/>
    <col min="5894" max="5894" width="2.85546875" style="2" customWidth="1"/>
    <col min="5895" max="5895" width="29.85546875" style="2" customWidth="1"/>
    <col min="5896" max="6144" width="9.140625" style="2"/>
    <col min="6145" max="6145" width="41.7109375" style="2" customWidth="1"/>
    <col min="6146" max="6149" width="16.85546875" style="2" customWidth="1"/>
    <col min="6150" max="6150" width="2.85546875" style="2" customWidth="1"/>
    <col min="6151" max="6151" width="29.85546875" style="2" customWidth="1"/>
    <col min="6152" max="6400" width="9.140625" style="2"/>
    <col min="6401" max="6401" width="41.7109375" style="2" customWidth="1"/>
    <col min="6402" max="6405" width="16.85546875" style="2" customWidth="1"/>
    <col min="6406" max="6406" width="2.85546875" style="2" customWidth="1"/>
    <col min="6407" max="6407" width="29.85546875" style="2" customWidth="1"/>
    <col min="6408" max="6656" width="9.140625" style="2"/>
    <col min="6657" max="6657" width="41.7109375" style="2" customWidth="1"/>
    <col min="6658" max="6661" width="16.85546875" style="2" customWidth="1"/>
    <col min="6662" max="6662" width="2.85546875" style="2" customWidth="1"/>
    <col min="6663" max="6663" width="29.85546875" style="2" customWidth="1"/>
    <col min="6664" max="6912" width="9.140625" style="2"/>
    <col min="6913" max="6913" width="41.7109375" style="2" customWidth="1"/>
    <col min="6914" max="6917" width="16.85546875" style="2" customWidth="1"/>
    <col min="6918" max="6918" width="2.85546875" style="2" customWidth="1"/>
    <col min="6919" max="6919" width="29.85546875" style="2" customWidth="1"/>
    <col min="6920" max="7168" width="9.140625" style="2"/>
    <col min="7169" max="7169" width="41.7109375" style="2" customWidth="1"/>
    <col min="7170" max="7173" width="16.85546875" style="2" customWidth="1"/>
    <col min="7174" max="7174" width="2.85546875" style="2" customWidth="1"/>
    <col min="7175" max="7175" width="29.85546875" style="2" customWidth="1"/>
    <col min="7176" max="7424" width="9.140625" style="2"/>
    <col min="7425" max="7425" width="41.7109375" style="2" customWidth="1"/>
    <col min="7426" max="7429" width="16.85546875" style="2" customWidth="1"/>
    <col min="7430" max="7430" width="2.85546875" style="2" customWidth="1"/>
    <col min="7431" max="7431" width="29.85546875" style="2" customWidth="1"/>
    <col min="7432" max="7680" width="9.140625" style="2"/>
    <col min="7681" max="7681" width="41.7109375" style="2" customWidth="1"/>
    <col min="7682" max="7685" width="16.85546875" style="2" customWidth="1"/>
    <col min="7686" max="7686" width="2.85546875" style="2" customWidth="1"/>
    <col min="7687" max="7687" width="29.85546875" style="2" customWidth="1"/>
    <col min="7688" max="7936" width="9.140625" style="2"/>
    <col min="7937" max="7937" width="41.7109375" style="2" customWidth="1"/>
    <col min="7938" max="7941" width="16.85546875" style="2" customWidth="1"/>
    <col min="7942" max="7942" width="2.85546875" style="2" customWidth="1"/>
    <col min="7943" max="7943" width="29.85546875" style="2" customWidth="1"/>
    <col min="7944" max="8192" width="9.140625" style="2"/>
    <col min="8193" max="8193" width="41.7109375" style="2" customWidth="1"/>
    <col min="8194" max="8197" width="16.85546875" style="2" customWidth="1"/>
    <col min="8198" max="8198" width="2.85546875" style="2" customWidth="1"/>
    <col min="8199" max="8199" width="29.85546875" style="2" customWidth="1"/>
    <col min="8200" max="8448" width="9.140625" style="2"/>
    <col min="8449" max="8449" width="41.7109375" style="2" customWidth="1"/>
    <col min="8450" max="8453" width="16.85546875" style="2" customWidth="1"/>
    <col min="8454" max="8454" width="2.85546875" style="2" customWidth="1"/>
    <col min="8455" max="8455" width="29.85546875" style="2" customWidth="1"/>
    <col min="8456" max="8704" width="9.140625" style="2"/>
    <col min="8705" max="8705" width="41.7109375" style="2" customWidth="1"/>
    <col min="8706" max="8709" width="16.85546875" style="2" customWidth="1"/>
    <col min="8710" max="8710" width="2.85546875" style="2" customWidth="1"/>
    <col min="8711" max="8711" width="29.85546875" style="2" customWidth="1"/>
    <col min="8712" max="8960" width="9.140625" style="2"/>
    <col min="8961" max="8961" width="41.7109375" style="2" customWidth="1"/>
    <col min="8962" max="8965" width="16.85546875" style="2" customWidth="1"/>
    <col min="8966" max="8966" width="2.85546875" style="2" customWidth="1"/>
    <col min="8967" max="8967" width="29.85546875" style="2" customWidth="1"/>
    <col min="8968" max="9216" width="9.140625" style="2"/>
    <col min="9217" max="9217" width="41.7109375" style="2" customWidth="1"/>
    <col min="9218" max="9221" width="16.85546875" style="2" customWidth="1"/>
    <col min="9222" max="9222" width="2.85546875" style="2" customWidth="1"/>
    <col min="9223" max="9223" width="29.85546875" style="2" customWidth="1"/>
    <col min="9224" max="9472" width="9.140625" style="2"/>
    <col min="9473" max="9473" width="41.7109375" style="2" customWidth="1"/>
    <col min="9474" max="9477" width="16.85546875" style="2" customWidth="1"/>
    <col min="9478" max="9478" width="2.85546875" style="2" customWidth="1"/>
    <col min="9479" max="9479" width="29.85546875" style="2" customWidth="1"/>
    <col min="9480" max="9728" width="9.140625" style="2"/>
    <col min="9729" max="9729" width="41.7109375" style="2" customWidth="1"/>
    <col min="9730" max="9733" width="16.85546875" style="2" customWidth="1"/>
    <col min="9734" max="9734" width="2.85546875" style="2" customWidth="1"/>
    <col min="9735" max="9735" width="29.85546875" style="2" customWidth="1"/>
    <col min="9736" max="9984" width="9.140625" style="2"/>
    <col min="9985" max="9985" width="41.7109375" style="2" customWidth="1"/>
    <col min="9986" max="9989" width="16.85546875" style="2" customWidth="1"/>
    <col min="9990" max="9990" width="2.85546875" style="2" customWidth="1"/>
    <col min="9991" max="9991" width="29.85546875" style="2" customWidth="1"/>
    <col min="9992" max="10240" width="9.140625" style="2"/>
    <col min="10241" max="10241" width="41.7109375" style="2" customWidth="1"/>
    <col min="10242" max="10245" width="16.85546875" style="2" customWidth="1"/>
    <col min="10246" max="10246" width="2.85546875" style="2" customWidth="1"/>
    <col min="10247" max="10247" width="29.85546875" style="2" customWidth="1"/>
    <col min="10248" max="10496" width="9.140625" style="2"/>
    <col min="10497" max="10497" width="41.7109375" style="2" customWidth="1"/>
    <col min="10498" max="10501" width="16.85546875" style="2" customWidth="1"/>
    <col min="10502" max="10502" width="2.85546875" style="2" customWidth="1"/>
    <col min="10503" max="10503" width="29.85546875" style="2" customWidth="1"/>
    <col min="10504" max="10752" width="9.140625" style="2"/>
    <col min="10753" max="10753" width="41.7109375" style="2" customWidth="1"/>
    <col min="10754" max="10757" width="16.85546875" style="2" customWidth="1"/>
    <col min="10758" max="10758" width="2.85546875" style="2" customWidth="1"/>
    <col min="10759" max="10759" width="29.85546875" style="2" customWidth="1"/>
    <col min="10760" max="11008" width="9.140625" style="2"/>
    <col min="11009" max="11009" width="41.7109375" style="2" customWidth="1"/>
    <col min="11010" max="11013" width="16.85546875" style="2" customWidth="1"/>
    <col min="11014" max="11014" width="2.85546875" style="2" customWidth="1"/>
    <col min="11015" max="11015" width="29.85546875" style="2" customWidth="1"/>
    <col min="11016" max="11264" width="9.140625" style="2"/>
    <col min="11265" max="11265" width="41.7109375" style="2" customWidth="1"/>
    <col min="11266" max="11269" width="16.85546875" style="2" customWidth="1"/>
    <col min="11270" max="11270" width="2.85546875" style="2" customWidth="1"/>
    <col min="11271" max="11271" width="29.85546875" style="2" customWidth="1"/>
    <col min="11272" max="11520" width="9.140625" style="2"/>
    <col min="11521" max="11521" width="41.7109375" style="2" customWidth="1"/>
    <col min="11522" max="11525" width="16.85546875" style="2" customWidth="1"/>
    <col min="11526" max="11526" width="2.85546875" style="2" customWidth="1"/>
    <col min="11527" max="11527" width="29.85546875" style="2" customWidth="1"/>
    <col min="11528" max="11776" width="9.140625" style="2"/>
    <col min="11777" max="11777" width="41.7109375" style="2" customWidth="1"/>
    <col min="11778" max="11781" width="16.85546875" style="2" customWidth="1"/>
    <col min="11782" max="11782" width="2.85546875" style="2" customWidth="1"/>
    <col min="11783" max="11783" width="29.85546875" style="2" customWidth="1"/>
    <col min="11784" max="12032" width="9.140625" style="2"/>
    <col min="12033" max="12033" width="41.7109375" style="2" customWidth="1"/>
    <col min="12034" max="12037" width="16.85546875" style="2" customWidth="1"/>
    <col min="12038" max="12038" width="2.85546875" style="2" customWidth="1"/>
    <col min="12039" max="12039" width="29.85546875" style="2" customWidth="1"/>
    <col min="12040" max="12288" width="9.140625" style="2"/>
    <col min="12289" max="12289" width="41.7109375" style="2" customWidth="1"/>
    <col min="12290" max="12293" width="16.85546875" style="2" customWidth="1"/>
    <col min="12294" max="12294" width="2.85546875" style="2" customWidth="1"/>
    <col min="12295" max="12295" width="29.85546875" style="2" customWidth="1"/>
    <col min="12296" max="12544" width="9.140625" style="2"/>
    <col min="12545" max="12545" width="41.7109375" style="2" customWidth="1"/>
    <col min="12546" max="12549" width="16.85546875" style="2" customWidth="1"/>
    <col min="12550" max="12550" width="2.85546875" style="2" customWidth="1"/>
    <col min="12551" max="12551" width="29.85546875" style="2" customWidth="1"/>
    <col min="12552" max="12800" width="9.140625" style="2"/>
    <col min="12801" max="12801" width="41.7109375" style="2" customWidth="1"/>
    <col min="12802" max="12805" width="16.85546875" style="2" customWidth="1"/>
    <col min="12806" max="12806" width="2.85546875" style="2" customWidth="1"/>
    <col min="12807" max="12807" width="29.85546875" style="2" customWidth="1"/>
    <col min="12808" max="13056" width="9.140625" style="2"/>
    <col min="13057" max="13057" width="41.7109375" style="2" customWidth="1"/>
    <col min="13058" max="13061" width="16.85546875" style="2" customWidth="1"/>
    <col min="13062" max="13062" width="2.85546875" style="2" customWidth="1"/>
    <col min="13063" max="13063" width="29.85546875" style="2" customWidth="1"/>
    <col min="13064" max="13312" width="9.140625" style="2"/>
    <col min="13313" max="13313" width="41.7109375" style="2" customWidth="1"/>
    <col min="13314" max="13317" width="16.85546875" style="2" customWidth="1"/>
    <col min="13318" max="13318" width="2.85546875" style="2" customWidth="1"/>
    <col min="13319" max="13319" width="29.85546875" style="2" customWidth="1"/>
    <col min="13320" max="13568" width="9.140625" style="2"/>
    <col min="13569" max="13569" width="41.7109375" style="2" customWidth="1"/>
    <col min="13570" max="13573" width="16.85546875" style="2" customWidth="1"/>
    <col min="13574" max="13574" width="2.85546875" style="2" customWidth="1"/>
    <col min="13575" max="13575" width="29.85546875" style="2" customWidth="1"/>
    <col min="13576" max="13824" width="9.140625" style="2"/>
    <col min="13825" max="13825" width="41.7109375" style="2" customWidth="1"/>
    <col min="13826" max="13829" width="16.85546875" style="2" customWidth="1"/>
    <col min="13830" max="13830" width="2.85546875" style="2" customWidth="1"/>
    <col min="13831" max="13831" width="29.85546875" style="2" customWidth="1"/>
    <col min="13832" max="14080" width="9.140625" style="2"/>
    <col min="14081" max="14081" width="41.7109375" style="2" customWidth="1"/>
    <col min="14082" max="14085" width="16.85546875" style="2" customWidth="1"/>
    <col min="14086" max="14086" width="2.85546875" style="2" customWidth="1"/>
    <col min="14087" max="14087" width="29.85546875" style="2" customWidth="1"/>
    <col min="14088" max="14336" width="9.140625" style="2"/>
    <col min="14337" max="14337" width="41.7109375" style="2" customWidth="1"/>
    <col min="14338" max="14341" width="16.85546875" style="2" customWidth="1"/>
    <col min="14342" max="14342" width="2.85546875" style="2" customWidth="1"/>
    <col min="14343" max="14343" width="29.85546875" style="2" customWidth="1"/>
    <col min="14344" max="14592" width="9.140625" style="2"/>
    <col min="14593" max="14593" width="41.7109375" style="2" customWidth="1"/>
    <col min="14594" max="14597" width="16.85546875" style="2" customWidth="1"/>
    <col min="14598" max="14598" width="2.85546875" style="2" customWidth="1"/>
    <col min="14599" max="14599" width="29.85546875" style="2" customWidth="1"/>
    <col min="14600" max="14848" width="9.140625" style="2"/>
    <col min="14849" max="14849" width="41.7109375" style="2" customWidth="1"/>
    <col min="14850" max="14853" width="16.85546875" style="2" customWidth="1"/>
    <col min="14854" max="14854" width="2.85546875" style="2" customWidth="1"/>
    <col min="14855" max="14855" width="29.85546875" style="2" customWidth="1"/>
    <col min="14856" max="15104" width="9.140625" style="2"/>
    <col min="15105" max="15105" width="41.7109375" style="2" customWidth="1"/>
    <col min="15106" max="15109" width="16.85546875" style="2" customWidth="1"/>
    <col min="15110" max="15110" width="2.85546875" style="2" customWidth="1"/>
    <col min="15111" max="15111" width="29.85546875" style="2" customWidth="1"/>
    <col min="15112" max="15360" width="9.140625" style="2"/>
    <col min="15361" max="15361" width="41.7109375" style="2" customWidth="1"/>
    <col min="15362" max="15365" width="16.85546875" style="2" customWidth="1"/>
    <col min="15366" max="15366" width="2.85546875" style="2" customWidth="1"/>
    <col min="15367" max="15367" width="29.85546875" style="2" customWidth="1"/>
    <col min="15368" max="15616" width="9.140625" style="2"/>
    <col min="15617" max="15617" width="41.7109375" style="2" customWidth="1"/>
    <col min="15618" max="15621" width="16.85546875" style="2" customWidth="1"/>
    <col min="15622" max="15622" width="2.85546875" style="2" customWidth="1"/>
    <col min="15623" max="15623" width="29.85546875" style="2" customWidth="1"/>
    <col min="15624" max="15872" width="9.140625" style="2"/>
    <col min="15873" max="15873" width="41.7109375" style="2" customWidth="1"/>
    <col min="15874" max="15877" width="16.85546875" style="2" customWidth="1"/>
    <col min="15878" max="15878" width="2.85546875" style="2" customWidth="1"/>
    <col min="15879" max="15879" width="29.85546875" style="2" customWidth="1"/>
    <col min="15880" max="16128" width="9.140625" style="2"/>
    <col min="16129" max="16129" width="41.7109375" style="2" customWidth="1"/>
    <col min="16130" max="16133" width="16.85546875" style="2" customWidth="1"/>
    <col min="16134" max="16134" width="2.85546875" style="2" customWidth="1"/>
    <col min="16135" max="16135" width="29.85546875" style="2" customWidth="1"/>
    <col min="16136" max="16384" width="9.140625" style="2"/>
  </cols>
  <sheetData>
    <row r="1" spans="1:5" ht="15.75" x14ac:dyDescent="0.25">
      <c r="E1" s="57"/>
    </row>
    <row r="2" spans="1:5" ht="15.75" x14ac:dyDescent="0.25">
      <c r="A2" s="4" t="s">
        <v>1089</v>
      </c>
      <c r="B2" s="5"/>
      <c r="C2" s="5"/>
    </row>
    <row r="3" spans="1:5" ht="15.75" x14ac:dyDescent="0.25">
      <c r="A3" s="4"/>
    </row>
    <row r="4" spans="1:5" ht="15.75" x14ac:dyDescent="0.25">
      <c r="A4" s="4"/>
      <c r="B4" s="6" t="s">
        <v>0</v>
      </c>
      <c r="C4" s="6" t="s">
        <v>7</v>
      </c>
      <c r="D4" s="6" t="s">
        <v>1</v>
      </c>
      <c r="E4" s="193" t="s">
        <v>1</v>
      </c>
    </row>
    <row r="5" spans="1:5" ht="15.75" x14ac:dyDescent="0.25">
      <c r="A5" s="4"/>
      <c r="B5" s="9" t="s">
        <v>2</v>
      </c>
      <c r="C5" s="9" t="s">
        <v>2</v>
      </c>
      <c r="D5" s="9" t="s">
        <v>3</v>
      </c>
      <c r="E5" s="194" t="s">
        <v>3</v>
      </c>
    </row>
    <row r="6" spans="1:5" ht="15.75" x14ac:dyDescent="0.25">
      <c r="A6" s="12"/>
      <c r="B6" s="63"/>
      <c r="C6" s="63"/>
      <c r="D6" s="66"/>
      <c r="E6" s="195"/>
    </row>
    <row r="7" spans="1:5" ht="15.75" x14ac:dyDescent="0.25">
      <c r="A7" s="16"/>
      <c r="B7" s="13" t="s">
        <v>4</v>
      </c>
      <c r="C7" s="13" t="s">
        <v>4</v>
      </c>
      <c r="D7" s="13" t="s">
        <v>4</v>
      </c>
      <c r="E7" s="196" t="s">
        <v>5</v>
      </c>
    </row>
    <row r="8" spans="1:5" ht="15.75" x14ac:dyDescent="0.25">
      <c r="A8" s="16"/>
      <c r="B8" s="13"/>
      <c r="C8" s="13"/>
      <c r="D8" s="13"/>
      <c r="E8" s="196"/>
    </row>
    <row r="9" spans="1:5" x14ac:dyDescent="0.2">
      <c r="A9" s="16" t="s">
        <v>1090</v>
      </c>
      <c r="B9" s="197">
        <v>10300</v>
      </c>
      <c r="C9" s="197">
        <v>13000</v>
      </c>
      <c r="D9" s="21">
        <f>C9-B9</f>
        <v>2700</v>
      </c>
      <c r="E9" s="137">
        <f>+ROUND(+D9/B9*100,2)</f>
        <v>26.21</v>
      </c>
    </row>
    <row r="10" spans="1:5" x14ac:dyDescent="0.2">
      <c r="A10" s="165" t="s">
        <v>1091</v>
      </c>
      <c r="B10" s="198">
        <v>35</v>
      </c>
      <c r="C10" s="198">
        <v>35</v>
      </c>
      <c r="D10" s="21">
        <f>C10-B10</f>
        <v>0</v>
      </c>
      <c r="E10" s="137">
        <f>+ROUND(+D10/B10*100,2)</f>
        <v>0</v>
      </c>
    </row>
    <row r="11" spans="1:5" x14ac:dyDescent="0.2">
      <c r="A11" s="165" t="s">
        <v>1092</v>
      </c>
      <c r="B11" s="198">
        <v>300</v>
      </c>
      <c r="C11" s="198">
        <v>310</v>
      </c>
      <c r="D11" s="21">
        <f>C11-B11</f>
        <v>10</v>
      </c>
      <c r="E11" s="137">
        <f>+ROUND(+D11/B11*100,2)</f>
        <v>3.33</v>
      </c>
    </row>
    <row r="12" spans="1:5" x14ac:dyDescent="0.2">
      <c r="A12" s="44" t="s">
        <v>1093</v>
      </c>
      <c r="B12" s="198">
        <v>10</v>
      </c>
      <c r="C12" s="198">
        <v>10</v>
      </c>
      <c r="D12" s="21">
        <f>C12-B12</f>
        <v>0</v>
      </c>
      <c r="E12" s="137">
        <f>+ROUND(+D12/B12*100,2)</f>
        <v>0</v>
      </c>
    </row>
    <row r="13" spans="1:5" s="76" customFormat="1" x14ac:dyDescent="0.25">
      <c r="A13" s="140"/>
      <c r="B13" s="26"/>
      <c r="C13" s="26"/>
      <c r="D13" s="89"/>
      <c r="E13" s="199"/>
    </row>
    <row r="14" spans="1:5" x14ac:dyDescent="0.2">
      <c r="B14" s="29"/>
      <c r="C14" s="29"/>
    </row>
    <row r="15" spans="1:5" x14ac:dyDescent="0.2">
      <c r="B15" s="29"/>
      <c r="C15" s="29"/>
    </row>
    <row r="16" spans="1:5" x14ac:dyDescent="0.2">
      <c r="B16" s="29"/>
      <c r="C16" s="29"/>
    </row>
    <row r="17" spans="2:3" s="2" customFormat="1" x14ac:dyDescent="0.2">
      <c r="B17" s="29"/>
      <c r="C17" s="29"/>
    </row>
  </sheetData>
  <pageMargins left="0.70866141732283472" right="0.70866141732283472" top="0.74803149606299213" bottom="0.74803149606299213" header="0.31496062992125984" footer="0.31496062992125984"/>
  <pageSetup paperSize="9" scale="7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sqref="A1:N4"/>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1096</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pageSetUpPr fitToPage="1"/>
  </sheetPr>
  <dimension ref="A1:E350"/>
  <sheetViews>
    <sheetView tabSelected="1" topLeftCell="A274" zoomScaleNormal="100" workbookViewId="0">
      <selection activeCell="A280" sqref="A280"/>
    </sheetView>
  </sheetViews>
  <sheetFormatPr defaultRowHeight="15" x14ac:dyDescent="0.2"/>
  <cols>
    <col min="1" max="1" width="61.7109375" style="30" customWidth="1"/>
    <col min="2" max="4" width="26.140625" style="2" customWidth="1"/>
    <col min="5" max="5" width="26.140625" style="32" customWidth="1"/>
    <col min="6" max="6" width="3.140625" style="2" customWidth="1"/>
    <col min="7" max="16384" width="9.140625" style="2"/>
  </cols>
  <sheetData>
    <row r="1" spans="1:5" ht="15.75" x14ac:dyDescent="0.25">
      <c r="E1" s="31"/>
    </row>
    <row r="2" spans="1:5" ht="15.75" x14ac:dyDescent="0.25">
      <c r="A2" s="394" t="s">
        <v>952</v>
      </c>
      <c r="B2" s="394"/>
    </row>
    <row r="4" spans="1:5" ht="15.75" x14ac:dyDescent="0.25">
      <c r="A4" s="109"/>
      <c r="B4" s="6" t="s">
        <v>0</v>
      </c>
      <c r="C4" s="7" t="s">
        <v>7</v>
      </c>
      <c r="D4" s="6" t="s">
        <v>1</v>
      </c>
      <c r="E4" s="8" t="s">
        <v>1</v>
      </c>
    </row>
    <row r="5" spans="1:5" ht="15.75" x14ac:dyDescent="0.25">
      <c r="B5" s="61" t="s">
        <v>2</v>
      </c>
      <c r="C5" s="62" t="s">
        <v>2</v>
      </c>
      <c r="D5" s="61" t="s">
        <v>3</v>
      </c>
      <c r="E5" s="93" t="s">
        <v>3</v>
      </c>
    </row>
    <row r="6" spans="1:5" ht="15.75" x14ac:dyDescent="0.25">
      <c r="A6" s="240"/>
      <c r="B6" s="13"/>
      <c r="C6" s="64"/>
      <c r="D6" s="35"/>
      <c r="E6" s="15"/>
    </row>
    <row r="7" spans="1:5" ht="15.75" x14ac:dyDescent="0.25">
      <c r="A7" s="257"/>
      <c r="B7" s="13" t="s">
        <v>4</v>
      </c>
      <c r="C7" s="17" t="s">
        <v>4</v>
      </c>
      <c r="D7" s="13" t="s">
        <v>4</v>
      </c>
      <c r="E7" s="18" t="s">
        <v>5</v>
      </c>
    </row>
    <row r="8" spans="1:5" ht="15.75" x14ac:dyDescent="0.25">
      <c r="A8" s="241"/>
      <c r="B8" s="172"/>
      <c r="C8" s="173"/>
      <c r="D8" s="40"/>
      <c r="E8" s="41"/>
    </row>
    <row r="9" spans="1:5" ht="15.75" x14ac:dyDescent="0.25">
      <c r="A9" s="257" t="s">
        <v>953</v>
      </c>
      <c r="B9" s="23"/>
      <c r="C9" s="24"/>
      <c r="D9" s="23"/>
      <c r="E9" s="43"/>
    </row>
    <row r="10" spans="1:5" ht="15.75" x14ac:dyDescent="0.2">
      <c r="A10" s="104" t="s">
        <v>954</v>
      </c>
      <c r="B10" s="23"/>
      <c r="C10" s="24"/>
      <c r="D10" s="23"/>
      <c r="E10" s="43"/>
    </row>
    <row r="11" spans="1:5" ht="15.75" x14ac:dyDescent="0.2">
      <c r="A11" s="96" t="s">
        <v>955</v>
      </c>
      <c r="B11" s="23"/>
      <c r="C11" s="24"/>
      <c r="D11" s="23"/>
      <c r="E11" s="43"/>
    </row>
    <row r="12" spans="1:5" ht="15.75" x14ac:dyDescent="0.2">
      <c r="A12" s="96"/>
      <c r="B12" s="23"/>
      <c r="C12" s="24"/>
      <c r="D12" s="23"/>
      <c r="E12" s="43"/>
    </row>
    <row r="13" spans="1:5" x14ac:dyDescent="0.2">
      <c r="A13" s="100" t="s">
        <v>956</v>
      </c>
      <c r="B13" s="46">
        <v>5</v>
      </c>
      <c r="C13" s="20">
        <v>5</v>
      </c>
      <c r="D13" s="46">
        <f>SUM(C13-B13)</f>
        <v>0</v>
      </c>
      <c r="E13" s="46">
        <f>+ROUND(+D13/B13*100,2)</f>
        <v>0</v>
      </c>
    </row>
    <row r="14" spans="1:5" x14ac:dyDescent="0.2">
      <c r="A14" s="100" t="s">
        <v>957</v>
      </c>
      <c r="B14" s="46">
        <v>5</v>
      </c>
      <c r="C14" s="20">
        <v>5</v>
      </c>
      <c r="D14" s="46">
        <f t="shared" ref="D14:D24" si="0">SUM(C14-B14)</f>
        <v>0</v>
      </c>
      <c r="E14" s="46">
        <f t="shared" ref="E14:E24" si="1">+ROUND(+D14/B14*100,2)</f>
        <v>0</v>
      </c>
    </row>
    <row r="15" spans="1:5" x14ac:dyDescent="0.2">
      <c r="A15" s="100" t="s">
        <v>958</v>
      </c>
      <c r="B15" s="46">
        <v>7</v>
      </c>
      <c r="C15" s="20">
        <v>7</v>
      </c>
      <c r="D15" s="46">
        <f>SUM(C15-B15)</f>
        <v>0</v>
      </c>
      <c r="E15" s="46">
        <f>+ROUND(+D15/B15*100,2)</f>
        <v>0</v>
      </c>
    </row>
    <row r="16" spans="1:5" x14ac:dyDescent="0.2">
      <c r="A16" s="100" t="s">
        <v>959</v>
      </c>
      <c r="B16" s="46">
        <v>7</v>
      </c>
      <c r="C16" s="20">
        <v>7</v>
      </c>
      <c r="D16" s="46">
        <f>SUM(C16-B16)</f>
        <v>0</v>
      </c>
      <c r="E16" s="46">
        <f>+ROUND(+D16/B16*100,2)</f>
        <v>0</v>
      </c>
    </row>
    <row r="17" spans="1:5" x14ac:dyDescent="0.2">
      <c r="A17" s="100" t="s">
        <v>960</v>
      </c>
      <c r="B17" s="46">
        <v>35</v>
      </c>
      <c r="C17" s="20">
        <v>35</v>
      </c>
      <c r="D17" s="46">
        <f t="shared" si="0"/>
        <v>0</v>
      </c>
      <c r="E17" s="46">
        <f t="shared" si="1"/>
        <v>0</v>
      </c>
    </row>
    <row r="18" spans="1:5" x14ac:dyDescent="0.2">
      <c r="A18" s="100" t="s">
        <v>961</v>
      </c>
      <c r="B18" s="46">
        <v>35</v>
      </c>
      <c r="C18" s="20">
        <v>35</v>
      </c>
      <c r="D18" s="46">
        <f t="shared" si="0"/>
        <v>0</v>
      </c>
      <c r="E18" s="46">
        <f t="shared" si="1"/>
        <v>0</v>
      </c>
    </row>
    <row r="19" spans="1:5" x14ac:dyDescent="0.2">
      <c r="A19" s="100" t="s">
        <v>962</v>
      </c>
      <c r="B19" s="46">
        <v>28</v>
      </c>
      <c r="C19" s="20">
        <v>29</v>
      </c>
      <c r="D19" s="46">
        <f t="shared" si="0"/>
        <v>1</v>
      </c>
      <c r="E19" s="46">
        <f t="shared" si="1"/>
        <v>3.57</v>
      </c>
    </row>
    <row r="20" spans="1:5" ht="30" x14ac:dyDescent="0.2">
      <c r="A20" s="100" t="s">
        <v>1166</v>
      </c>
      <c r="B20" s="46">
        <v>39</v>
      </c>
      <c r="C20" s="20">
        <v>41</v>
      </c>
      <c r="D20" s="46">
        <f t="shared" si="0"/>
        <v>2</v>
      </c>
      <c r="E20" s="46">
        <f t="shared" si="1"/>
        <v>5.13</v>
      </c>
    </row>
    <row r="21" spans="1:5" x14ac:dyDescent="0.2">
      <c r="A21" s="100" t="s">
        <v>1165</v>
      </c>
      <c r="B21" s="46">
        <v>39</v>
      </c>
      <c r="C21" s="20">
        <v>41</v>
      </c>
      <c r="D21" s="46">
        <f>SUM(C21-B21)</f>
        <v>2</v>
      </c>
      <c r="E21" s="46">
        <f>+ROUND(+D21/B21*100,2)</f>
        <v>5.13</v>
      </c>
    </row>
    <row r="22" spans="1:5" x14ac:dyDescent="0.2">
      <c r="A22" s="100" t="s">
        <v>963</v>
      </c>
      <c r="B22" s="46">
        <v>5.35</v>
      </c>
      <c r="C22" s="20">
        <v>5.35</v>
      </c>
      <c r="D22" s="46">
        <f t="shared" si="0"/>
        <v>0</v>
      </c>
      <c r="E22" s="46">
        <f t="shared" si="1"/>
        <v>0</v>
      </c>
    </row>
    <row r="23" spans="1:5" x14ac:dyDescent="0.2">
      <c r="A23" s="100" t="s">
        <v>964</v>
      </c>
      <c r="B23" s="46">
        <v>3.95</v>
      </c>
      <c r="C23" s="20">
        <v>3.95</v>
      </c>
      <c r="D23" s="46">
        <f t="shared" si="0"/>
        <v>0</v>
      </c>
      <c r="E23" s="46">
        <f t="shared" si="1"/>
        <v>0</v>
      </c>
    </row>
    <row r="24" spans="1:5" x14ac:dyDescent="0.2">
      <c r="A24" s="100" t="s">
        <v>1144</v>
      </c>
      <c r="B24" s="46">
        <v>25</v>
      </c>
      <c r="C24" s="20">
        <v>25</v>
      </c>
      <c r="D24" s="46">
        <f t="shared" si="0"/>
        <v>0</v>
      </c>
      <c r="E24" s="46">
        <f t="shared" si="1"/>
        <v>0</v>
      </c>
    </row>
    <row r="25" spans="1:5" x14ac:dyDescent="0.2">
      <c r="A25" s="100"/>
      <c r="B25" s="46"/>
      <c r="C25" s="20"/>
      <c r="D25" s="46"/>
      <c r="E25" s="46"/>
    </row>
    <row r="26" spans="1:5" ht="15.75" x14ac:dyDescent="0.2">
      <c r="A26" s="96" t="s">
        <v>965</v>
      </c>
      <c r="B26" s="46"/>
      <c r="C26" s="20"/>
      <c r="D26" s="46"/>
      <c r="E26" s="46"/>
    </row>
    <row r="27" spans="1:5" x14ac:dyDescent="0.2">
      <c r="A27" s="100"/>
      <c r="B27" s="46"/>
      <c r="C27" s="20"/>
      <c r="D27" s="46"/>
      <c r="E27" s="46"/>
    </row>
    <row r="28" spans="1:5" ht="15.75" x14ac:dyDescent="0.2">
      <c r="A28" s="96" t="s">
        <v>966</v>
      </c>
      <c r="B28" s="46"/>
      <c r="C28" s="20"/>
      <c r="D28" s="46"/>
      <c r="E28" s="46"/>
    </row>
    <row r="29" spans="1:5" x14ac:dyDescent="0.2">
      <c r="A29" s="100"/>
      <c r="B29" s="46"/>
      <c r="C29" s="20"/>
      <c r="D29" s="46"/>
      <c r="E29" s="46"/>
    </row>
    <row r="30" spans="1:5" ht="15.75" x14ac:dyDescent="0.2">
      <c r="A30" s="96" t="s">
        <v>967</v>
      </c>
      <c r="B30" s="46"/>
      <c r="C30" s="2" t="s">
        <v>968</v>
      </c>
      <c r="D30" s="46"/>
      <c r="E30" s="46"/>
    </row>
    <row r="31" spans="1:5" x14ac:dyDescent="0.2">
      <c r="A31" s="100" t="s">
        <v>969</v>
      </c>
      <c r="B31" s="46"/>
      <c r="C31" s="2" t="s">
        <v>970</v>
      </c>
      <c r="D31" s="46"/>
      <c r="E31" s="46"/>
    </row>
    <row r="32" spans="1:5" x14ac:dyDescent="0.2">
      <c r="A32" s="100" t="s">
        <v>971</v>
      </c>
      <c r="B32" s="46"/>
      <c r="C32" s="20"/>
      <c r="D32" s="46"/>
      <c r="E32" s="46"/>
    </row>
    <row r="33" spans="1:5" x14ac:dyDescent="0.2">
      <c r="A33" s="100" t="s">
        <v>972</v>
      </c>
      <c r="B33" s="46">
        <v>54.85</v>
      </c>
      <c r="C33" s="174">
        <v>54.85</v>
      </c>
      <c r="D33" s="46">
        <f>SUM(C33-B33)</f>
        <v>0</v>
      </c>
      <c r="E33" s="46">
        <f>+ROUND(+D33/B33*100,2)</f>
        <v>0</v>
      </c>
    </row>
    <row r="34" spans="1:5" x14ac:dyDescent="0.2">
      <c r="A34" s="100" t="s">
        <v>973</v>
      </c>
      <c r="B34" s="46"/>
      <c r="C34" s="174"/>
      <c r="D34" s="46"/>
      <c r="E34" s="46"/>
    </row>
    <row r="35" spans="1:5" x14ac:dyDescent="0.2">
      <c r="A35" s="100" t="s">
        <v>974</v>
      </c>
      <c r="B35" s="46"/>
      <c r="C35" s="174"/>
      <c r="D35" s="46"/>
      <c r="E35" s="46"/>
    </row>
    <row r="36" spans="1:5" x14ac:dyDescent="0.2">
      <c r="A36" s="100" t="s">
        <v>975</v>
      </c>
      <c r="B36" s="46"/>
      <c r="C36" s="174"/>
      <c r="D36" s="46"/>
      <c r="E36" s="46"/>
    </row>
    <row r="37" spans="1:5" ht="30" x14ac:dyDescent="0.2">
      <c r="A37" s="100" t="s">
        <v>976</v>
      </c>
      <c r="B37" s="46">
        <v>57.3</v>
      </c>
      <c r="C37" s="174">
        <v>57.3</v>
      </c>
      <c r="D37" s="46">
        <f>SUM(C37-B37)</f>
        <v>0</v>
      </c>
      <c r="E37" s="46">
        <f>+ROUND(+D37/B37*100,2)</f>
        <v>0</v>
      </c>
    </row>
    <row r="38" spans="1:5" ht="15.75" x14ac:dyDescent="0.2">
      <c r="A38" s="96"/>
      <c r="B38" s="46"/>
      <c r="C38" s="174"/>
      <c r="D38" s="46"/>
      <c r="E38" s="46"/>
    </row>
    <row r="39" spans="1:5" ht="15.75" x14ac:dyDescent="0.2">
      <c r="A39" s="96" t="s">
        <v>977</v>
      </c>
      <c r="B39" s="46"/>
      <c r="C39" s="174"/>
      <c r="D39" s="46"/>
      <c r="E39" s="46"/>
    </row>
    <row r="40" spans="1:5" x14ac:dyDescent="0.2">
      <c r="A40" s="100" t="s">
        <v>978</v>
      </c>
      <c r="B40" s="46">
        <v>64</v>
      </c>
      <c r="C40" s="174">
        <v>64</v>
      </c>
      <c r="D40" s="46">
        <f>SUM(C40-B40)</f>
        <v>0</v>
      </c>
      <c r="E40" s="46">
        <f>+ROUND(+D40/B40*100,2)</f>
        <v>0</v>
      </c>
    </row>
    <row r="41" spans="1:5" x14ac:dyDescent="0.2">
      <c r="A41" s="100"/>
      <c r="B41" s="46"/>
      <c r="C41" s="174"/>
      <c r="D41" s="46"/>
      <c r="E41" s="46"/>
    </row>
    <row r="42" spans="1:5" ht="15.75" x14ac:dyDescent="0.2">
      <c r="A42" s="96" t="s">
        <v>979</v>
      </c>
      <c r="B42" s="46"/>
      <c r="C42" s="174"/>
      <c r="D42" s="46"/>
      <c r="E42" s="46"/>
    </row>
    <row r="43" spans="1:5" x14ac:dyDescent="0.2">
      <c r="A43" s="100" t="s">
        <v>980</v>
      </c>
      <c r="B43" s="46">
        <v>59.55</v>
      </c>
      <c r="C43" s="174">
        <v>59.55</v>
      </c>
      <c r="D43" s="46">
        <f>SUM(C43-B43)</f>
        <v>0</v>
      </c>
      <c r="E43" s="46">
        <f>+ROUND(+D43/B43*100,2)</f>
        <v>0</v>
      </c>
    </row>
    <row r="44" spans="1:5" x14ac:dyDescent="0.2">
      <c r="A44" s="100" t="s">
        <v>981</v>
      </c>
      <c r="B44" s="46">
        <v>80.650000000000006</v>
      </c>
      <c r="C44" s="174">
        <v>80.650000000000006</v>
      </c>
      <c r="D44" s="46">
        <f>SUM(C44-B44)</f>
        <v>0</v>
      </c>
      <c r="E44" s="46">
        <f>+ROUND(+D44/B44*100,2)</f>
        <v>0</v>
      </c>
    </row>
    <row r="45" spans="1:5" x14ac:dyDescent="0.2">
      <c r="A45" s="100"/>
      <c r="B45" s="46"/>
      <c r="C45" s="174"/>
      <c r="D45" s="46"/>
      <c r="E45" s="46"/>
    </row>
    <row r="46" spans="1:5" ht="15.75" x14ac:dyDescent="0.2">
      <c r="A46" s="96" t="s">
        <v>982</v>
      </c>
      <c r="B46" s="46"/>
      <c r="C46" s="174"/>
      <c r="D46" s="46"/>
      <c r="E46" s="46"/>
    </row>
    <row r="47" spans="1:5" x14ac:dyDescent="0.2">
      <c r="A47" s="100" t="s">
        <v>978</v>
      </c>
      <c r="B47" s="46"/>
      <c r="C47" s="174"/>
      <c r="D47" s="46"/>
      <c r="E47" s="46"/>
    </row>
    <row r="48" spans="1:5" x14ac:dyDescent="0.2">
      <c r="A48" s="100" t="s">
        <v>983</v>
      </c>
      <c r="B48" s="46">
        <v>80.5</v>
      </c>
      <c r="C48" s="174">
        <v>80.5</v>
      </c>
      <c r="D48" s="46">
        <f>SUM(C48-B48)</f>
        <v>0</v>
      </c>
      <c r="E48" s="46">
        <f>+ROUND(+D48/B48*100,2)</f>
        <v>0</v>
      </c>
    </row>
    <row r="49" spans="1:5" x14ac:dyDescent="0.2">
      <c r="A49" s="100" t="s">
        <v>984</v>
      </c>
      <c r="B49" s="46">
        <v>124.5</v>
      </c>
      <c r="C49" s="174">
        <v>124.5</v>
      </c>
      <c r="D49" s="46">
        <f>SUM(C49-B49)</f>
        <v>0</v>
      </c>
      <c r="E49" s="46">
        <f>+ROUND(+D49/B49*100,2)</f>
        <v>0</v>
      </c>
    </row>
    <row r="50" spans="1:5" x14ac:dyDescent="0.2">
      <c r="A50" s="100"/>
      <c r="B50" s="46"/>
      <c r="C50" s="174"/>
      <c r="D50" s="46"/>
      <c r="E50" s="46"/>
    </row>
    <row r="51" spans="1:5" ht="15.75" x14ac:dyDescent="0.2">
      <c r="A51" s="96" t="s">
        <v>985</v>
      </c>
      <c r="B51" s="46"/>
      <c r="C51" s="174"/>
      <c r="D51" s="46"/>
      <c r="E51" s="46"/>
    </row>
    <row r="52" spans="1:5" x14ac:dyDescent="0.2">
      <c r="A52" s="100" t="s">
        <v>986</v>
      </c>
      <c r="B52" s="46">
        <v>58.6</v>
      </c>
      <c r="C52" s="174">
        <v>58.6</v>
      </c>
      <c r="D52" s="46">
        <f>SUM(C52-B52)</f>
        <v>0</v>
      </c>
      <c r="E52" s="46">
        <f>+ROUND(+D52/B52*100,2)</f>
        <v>0</v>
      </c>
    </row>
    <row r="53" spans="1:5" x14ac:dyDescent="0.2">
      <c r="A53" s="100"/>
      <c r="B53" s="46"/>
      <c r="C53" s="174"/>
      <c r="D53" s="46"/>
      <c r="E53" s="46"/>
    </row>
    <row r="54" spans="1:5" ht="15.75" x14ac:dyDescent="0.2">
      <c r="A54" s="96" t="s">
        <v>987</v>
      </c>
      <c r="B54" s="46"/>
      <c r="C54" s="174"/>
      <c r="D54" s="46"/>
      <c r="E54" s="46"/>
    </row>
    <row r="55" spans="1:5" x14ac:dyDescent="0.2">
      <c r="A55" s="100" t="s">
        <v>988</v>
      </c>
      <c r="B55" s="46"/>
      <c r="C55" s="174"/>
      <c r="D55" s="46"/>
      <c r="E55" s="46"/>
    </row>
    <row r="56" spans="1:5" x14ac:dyDescent="0.2">
      <c r="A56" s="100" t="s">
        <v>989</v>
      </c>
      <c r="B56" s="46">
        <v>10</v>
      </c>
      <c r="C56" s="174">
        <v>10</v>
      </c>
      <c r="D56" s="46">
        <f>SUM(C56-B56)</f>
        <v>0</v>
      </c>
      <c r="E56" s="46">
        <f>+ROUND(+D56/B56*100,2)</f>
        <v>0</v>
      </c>
    </row>
    <row r="57" spans="1:5" x14ac:dyDescent="0.2">
      <c r="A57" s="100"/>
      <c r="B57" s="46"/>
      <c r="C57" s="174"/>
      <c r="D57" s="46"/>
      <c r="E57" s="46"/>
    </row>
    <row r="58" spans="1:5" ht="15.75" x14ac:dyDescent="0.2">
      <c r="A58" s="96" t="s">
        <v>990</v>
      </c>
      <c r="B58" s="46"/>
      <c r="C58" s="174"/>
      <c r="D58" s="46"/>
      <c r="E58" s="46"/>
    </row>
    <row r="59" spans="1:5" x14ac:dyDescent="0.2">
      <c r="A59" s="100" t="s">
        <v>991</v>
      </c>
      <c r="B59" s="46">
        <v>68.3</v>
      </c>
      <c r="C59" s="174">
        <v>68.3</v>
      </c>
      <c r="D59" s="46">
        <f>SUM(C59-B59)</f>
        <v>0</v>
      </c>
      <c r="E59" s="46">
        <f>+ROUND(+D59/B59*100,2)</f>
        <v>0</v>
      </c>
    </row>
    <row r="60" spans="1:5" x14ac:dyDescent="0.2">
      <c r="A60" s="100" t="s">
        <v>992</v>
      </c>
      <c r="B60" s="46">
        <v>63.1</v>
      </c>
      <c r="C60" s="174">
        <v>63.1</v>
      </c>
      <c r="D60" s="46">
        <f>SUM(C60-B60)</f>
        <v>0</v>
      </c>
      <c r="E60" s="46">
        <f>+ROUND(+D60/B60*100,2)</f>
        <v>0</v>
      </c>
    </row>
    <row r="61" spans="1:5" x14ac:dyDescent="0.2">
      <c r="A61" s="100" t="s">
        <v>993</v>
      </c>
      <c r="B61" s="46">
        <v>15.5</v>
      </c>
      <c r="C61" s="174">
        <v>15.5</v>
      </c>
      <c r="D61" s="46">
        <f>SUM(C61-B61)</f>
        <v>0</v>
      </c>
      <c r="E61" s="46">
        <f>+ROUND(+D61/B61*100,2)</f>
        <v>0</v>
      </c>
    </row>
    <row r="62" spans="1:5" x14ac:dyDescent="0.2">
      <c r="A62" s="100"/>
      <c r="B62" s="46"/>
      <c r="C62" s="174"/>
      <c r="D62" s="46"/>
      <c r="E62" s="46"/>
    </row>
    <row r="63" spans="1:5" x14ac:dyDescent="0.2">
      <c r="A63" s="100" t="s">
        <v>994</v>
      </c>
      <c r="B63" s="46">
        <v>10</v>
      </c>
      <c r="C63" s="174">
        <v>10</v>
      </c>
      <c r="D63" s="46">
        <f>SUM(C63-B63)</f>
        <v>0</v>
      </c>
      <c r="E63" s="46">
        <f>+ROUND(+D63/B63*100,2)</f>
        <v>0</v>
      </c>
    </row>
    <row r="64" spans="1:5" x14ac:dyDescent="0.2">
      <c r="A64" s="100" t="s">
        <v>995</v>
      </c>
      <c r="B64" s="46">
        <v>30</v>
      </c>
      <c r="C64" s="174">
        <v>30</v>
      </c>
      <c r="D64" s="46">
        <f>SUM(C64-B64)</f>
        <v>0</v>
      </c>
      <c r="E64" s="46">
        <f>+ROUND(+D64/B64*100,2)</f>
        <v>0</v>
      </c>
    </row>
    <row r="65" spans="1:5" x14ac:dyDescent="0.2">
      <c r="A65" s="100"/>
      <c r="B65" s="46"/>
      <c r="C65" s="174"/>
      <c r="D65" s="46"/>
      <c r="E65" s="46"/>
    </row>
    <row r="66" spans="1:5" x14ac:dyDescent="0.2">
      <c r="A66" s="241" t="s">
        <v>996</v>
      </c>
      <c r="B66" s="46">
        <v>35</v>
      </c>
      <c r="C66" s="174">
        <v>35</v>
      </c>
      <c r="D66" s="46">
        <f>SUM(C66-B66)</f>
        <v>0</v>
      </c>
      <c r="E66" s="46">
        <f>+ROUND(+D66/B66*100,2)</f>
        <v>0</v>
      </c>
    </row>
    <row r="67" spans="1:5" x14ac:dyDescent="0.2">
      <c r="A67" s="241" t="s">
        <v>997</v>
      </c>
      <c r="B67" s="46">
        <v>5</v>
      </c>
      <c r="C67" s="174">
        <v>5</v>
      </c>
      <c r="D67" s="46">
        <f>SUM(C67-B67)</f>
        <v>0</v>
      </c>
      <c r="E67" s="46">
        <f>+ROUND(+D67/B67*100,2)</f>
        <v>0</v>
      </c>
    </row>
    <row r="68" spans="1:5" x14ac:dyDescent="0.2">
      <c r="A68" s="241" t="s">
        <v>998</v>
      </c>
      <c r="B68" s="46">
        <v>10</v>
      </c>
      <c r="C68" s="174">
        <v>10</v>
      </c>
      <c r="D68" s="46">
        <f>SUM(C68-B68)</f>
        <v>0</v>
      </c>
      <c r="E68" s="46">
        <f>+ROUND(+D68/B68*100,2)</f>
        <v>0</v>
      </c>
    </row>
    <row r="69" spans="1:5" x14ac:dyDescent="0.2">
      <c r="A69" s="100"/>
      <c r="B69" s="46"/>
      <c r="C69" s="20"/>
      <c r="D69" s="46"/>
      <c r="E69" s="46"/>
    </row>
    <row r="70" spans="1:5" ht="15.75" x14ac:dyDescent="0.2">
      <c r="A70" s="96" t="s">
        <v>999</v>
      </c>
      <c r="B70" s="46"/>
      <c r="C70" s="20"/>
      <c r="D70" s="46"/>
      <c r="E70" s="46"/>
    </row>
    <row r="71" spans="1:5" x14ac:dyDescent="0.2">
      <c r="A71" s="100" t="s">
        <v>1000</v>
      </c>
      <c r="B71" s="99">
        <v>35.25</v>
      </c>
      <c r="C71" s="174">
        <v>35.25</v>
      </c>
      <c r="D71" s="99">
        <f>SUM(C71-B71)</f>
        <v>0</v>
      </c>
      <c r="E71" s="99">
        <f>+ROUND(+D71/B71*100,2)</f>
        <v>0</v>
      </c>
    </row>
    <row r="72" spans="1:5" x14ac:dyDescent="0.2">
      <c r="A72" s="100" t="s">
        <v>1001</v>
      </c>
      <c r="B72" s="99">
        <v>35.25</v>
      </c>
      <c r="C72" s="174">
        <v>35.25</v>
      </c>
      <c r="D72" s="99">
        <f>SUM(C72-B72)</f>
        <v>0</v>
      </c>
      <c r="E72" s="99">
        <f>+ROUND(+D72/B72*100,2)</f>
        <v>0</v>
      </c>
    </row>
    <row r="73" spans="1:5" x14ac:dyDescent="0.2">
      <c r="A73" s="100"/>
      <c r="B73" s="46"/>
      <c r="C73" s="20"/>
      <c r="D73" s="46"/>
      <c r="E73" s="46"/>
    </row>
    <row r="74" spans="1:5" ht="15.75" x14ac:dyDescent="0.2">
      <c r="A74" s="96" t="s">
        <v>1002</v>
      </c>
      <c r="B74" s="46"/>
      <c r="C74" s="20"/>
      <c r="D74" s="46"/>
      <c r="E74" s="46"/>
    </row>
    <row r="75" spans="1:5" x14ac:dyDescent="0.2">
      <c r="A75" s="100" t="s">
        <v>1003</v>
      </c>
      <c r="B75" s="46"/>
      <c r="C75" s="20"/>
      <c r="D75" s="46"/>
      <c r="E75" s="46"/>
    </row>
    <row r="76" spans="1:5" x14ac:dyDescent="0.2">
      <c r="A76" s="100" t="s">
        <v>1004</v>
      </c>
      <c r="B76" s="99">
        <v>100</v>
      </c>
      <c r="C76" s="174">
        <v>100</v>
      </c>
      <c r="D76" s="46">
        <f>SUM(C76-B76)</f>
        <v>0</v>
      </c>
      <c r="E76" s="46">
        <f>+ROUND(+D76/B76*100,2)</f>
        <v>0</v>
      </c>
    </row>
    <row r="77" spans="1:5" x14ac:dyDescent="0.2">
      <c r="A77" s="107" t="s">
        <v>1005</v>
      </c>
      <c r="B77" s="102">
        <v>0</v>
      </c>
      <c r="C77" s="175"/>
      <c r="D77" s="54">
        <f>SUM(C77-B77)</f>
        <v>0</v>
      </c>
      <c r="E77" s="54">
        <v>0</v>
      </c>
    </row>
    <row r="78" spans="1:5" x14ac:dyDescent="0.2">
      <c r="A78" s="100"/>
      <c r="B78" s="46"/>
      <c r="C78" s="20"/>
      <c r="D78" s="46"/>
      <c r="E78" s="46"/>
    </row>
    <row r="79" spans="1:5" ht="15.75" x14ac:dyDescent="0.2">
      <c r="A79" s="104" t="s">
        <v>121</v>
      </c>
      <c r="B79" s="46"/>
      <c r="C79" s="20"/>
      <c r="D79" s="46"/>
      <c r="E79" s="46"/>
    </row>
    <row r="80" spans="1:5" x14ac:dyDescent="0.2">
      <c r="A80" s="100"/>
      <c r="B80" s="46"/>
      <c r="C80" s="20"/>
      <c r="D80" s="46"/>
      <c r="E80" s="46"/>
    </row>
    <row r="81" spans="1:5" ht="15.75" x14ac:dyDescent="0.2">
      <c r="A81" s="96" t="s">
        <v>1006</v>
      </c>
      <c r="B81" s="46"/>
      <c r="C81" s="20"/>
      <c r="D81" s="46"/>
      <c r="E81" s="46"/>
    </row>
    <row r="82" spans="1:5" x14ac:dyDescent="0.2">
      <c r="A82" s="100" t="s">
        <v>1007</v>
      </c>
      <c r="B82" s="99">
        <v>21.5</v>
      </c>
      <c r="C82" s="174">
        <v>21.5</v>
      </c>
      <c r="D82" s="46">
        <f>SUM(C82-B82)</f>
        <v>0</v>
      </c>
      <c r="E82" s="46">
        <f>+ROUND(+D82/B82*100,2)</f>
        <v>0</v>
      </c>
    </row>
    <row r="83" spans="1:5" x14ac:dyDescent="0.2">
      <c r="A83" s="100"/>
      <c r="B83" s="46"/>
      <c r="C83" s="20"/>
      <c r="D83" s="46"/>
      <c r="E83" s="46"/>
    </row>
    <row r="84" spans="1:5" ht="15.75" x14ac:dyDescent="0.2">
      <c r="A84" s="96" t="s">
        <v>1008</v>
      </c>
      <c r="B84" s="46"/>
      <c r="C84" s="20"/>
      <c r="D84" s="46"/>
      <c r="E84" s="46"/>
    </row>
    <row r="85" spans="1:5" x14ac:dyDescent="0.2">
      <c r="A85" s="100" t="s">
        <v>1009</v>
      </c>
      <c r="B85" s="46">
        <v>84</v>
      </c>
      <c r="C85" s="20">
        <v>84</v>
      </c>
      <c r="D85" s="46">
        <f>SUM(C85-B85)</f>
        <v>0</v>
      </c>
      <c r="E85" s="46">
        <f>+ROUND(+D85/B85*100,2)</f>
        <v>0</v>
      </c>
    </row>
    <row r="86" spans="1:5" x14ac:dyDescent="0.2">
      <c r="A86" s="100" t="s">
        <v>1010</v>
      </c>
      <c r="B86" s="46">
        <v>120</v>
      </c>
      <c r="C86" s="20">
        <v>120</v>
      </c>
      <c r="D86" s="46">
        <f>SUM(C86-B86)</f>
        <v>0</v>
      </c>
      <c r="E86" s="46">
        <f>+ROUND(+D86/B86*100,2)</f>
        <v>0</v>
      </c>
    </row>
    <row r="87" spans="1:5" x14ac:dyDescent="0.2">
      <c r="A87" s="100"/>
      <c r="B87" s="46"/>
      <c r="C87" s="20"/>
      <c r="D87" s="46"/>
      <c r="E87" s="46"/>
    </row>
    <row r="88" spans="1:5" x14ac:dyDescent="0.2">
      <c r="A88" s="100" t="s">
        <v>1011</v>
      </c>
      <c r="B88" s="46">
        <v>120</v>
      </c>
      <c r="C88" s="20">
        <v>120</v>
      </c>
      <c r="D88" s="46">
        <f>SUM(C88-B88)</f>
        <v>0</v>
      </c>
      <c r="E88" s="46">
        <f>+ROUND(+D88/B88*100,2)</f>
        <v>0</v>
      </c>
    </row>
    <row r="89" spans="1:5" x14ac:dyDescent="0.2">
      <c r="A89" s="100"/>
      <c r="B89" s="46"/>
      <c r="C89" s="20"/>
      <c r="D89" s="46"/>
      <c r="E89" s="46"/>
    </row>
    <row r="90" spans="1:5" x14ac:dyDescent="0.2">
      <c r="A90" s="100" t="s">
        <v>1012</v>
      </c>
      <c r="B90" s="99">
        <v>94.87</v>
      </c>
      <c r="C90" s="174">
        <v>94.87</v>
      </c>
      <c r="D90" s="46">
        <f>SUM(C90-B90)</f>
        <v>0</v>
      </c>
      <c r="E90" s="46">
        <f>+ROUND(+D90/B90*100,2)</f>
        <v>0</v>
      </c>
    </row>
    <row r="91" spans="1:5" x14ac:dyDescent="0.2">
      <c r="A91" s="100"/>
      <c r="B91" s="46"/>
      <c r="C91" s="20"/>
      <c r="D91" s="46"/>
      <c r="E91" s="46"/>
    </row>
    <row r="92" spans="1:5" ht="15.75" x14ac:dyDescent="0.2">
      <c r="A92" s="258" t="s">
        <v>1145</v>
      </c>
      <c r="B92" s="46"/>
      <c r="C92" s="20"/>
      <c r="D92" s="46"/>
      <c r="E92" s="46"/>
    </row>
    <row r="93" spans="1:5" x14ac:dyDescent="0.2">
      <c r="A93" s="100"/>
      <c r="B93" s="46"/>
      <c r="C93" s="20"/>
      <c r="D93" s="46"/>
      <c r="E93" s="46"/>
    </row>
    <row r="94" spans="1:5" ht="15.75" x14ac:dyDescent="0.2">
      <c r="A94" s="104" t="s">
        <v>121</v>
      </c>
      <c r="B94" s="46"/>
      <c r="C94" s="20"/>
      <c r="D94" s="46"/>
      <c r="E94" s="46"/>
    </row>
    <row r="95" spans="1:5" x14ac:dyDescent="0.2">
      <c r="A95" s="100"/>
      <c r="B95" s="46"/>
      <c r="C95" s="20"/>
      <c r="D95" s="46"/>
      <c r="E95" s="46"/>
    </row>
    <row r="96" spans="1:5" ht="15.75" x14ac:dyDescent="0.2">
      <c r="A96" s="96" t="s">
        <v>1013</v>
      </c>
      <c r="B96" s="46"/>
      <c r="C96" s="20"/>
      <c r="D96" s="46"/>
      <c r="E96" s="46"/>
    </row>
    <row r="97" spans="1:5" ht="15.75" x14ac:dyDescent="0.2">
      <c r="A97" s="96"/>
      <c r="B97" s="46"/>
      <c r="C97" s="20"/>
      <c r="D97" s="46"/>
      <c r="E97" s="46"/>
    </row>
    <row r="98" spans="1:5" ht="15.75" x14ac:dyDescent="0.2">
      <c r="A98" s="96" t="s">
        <v>1014</v>
      </c>
      <c r="B98" s="46"/>
      <c r="C98" s="20"/>
      <c r="D98" s="46"/>
      <c r="E98" s="46"/>
    </row>
    <row r="99" spans="1:5" x14ac:dyDescent="0.2">
      <c r="A99" s="100" t="s">
        <v>1015</v>
      </c>
      <c r="B99" s="46"/>
      <c r="C99" s="20"/>
      <c r="D99" s="46"/>
      <c r="E99" s="46"/>
    </row>
    <row r="100" spans="1:5" x14ac:dyDescent="0.2">
      <c r="A100" s="100" t="s">
        <v>1016</v>
      </c>
      <c r="B100" s="46">
        <v>2.5</v>
      </c>
      <c r="C100" s="20">
        <v>2.5</v>
      </c>
      <c r="D100" s="46">
        <f>SUM(C100-B100)</f>
        <v>0</v>
      </c>
      <c r="E100" s="46">
        <f>+ROUND(+D100/B100*100,2)</f>
        <v>0</v>
      </c>
    </row>
    <row r="101" spans="1:5" x14ac:dyDescent="0.2">
      <c r="A101" s="100" t="s">
        <v>1017</v>
      </c>
      <c r="B101" s="46">
        <v>4.0999999999999996</v>
      </c>
      <c r="C101" s="20">
        <v>4</v>
      </c>
      <c r="D101" s="46">
        <f t="shared" ref="D101:D107" si="2">SUM(C101-B101)</f>
        <v>-9.9999999999999645E-2</v>
      </c>
      <c r="E101" s="46">
        <f t="shared" ref="E101:E107" si="3">+ROUND(+D101/B101*100,2)</f>
        <v>-2.44</v>
      </c>
    </row>
    <row r="102" spans="1:5" x14ac:dyDescent="0.2">
      <c r="A102" s="100" t="s">
        <v>1018</v>
      </c>
      <c r="B102" s="46">
        <v>6.1</v>
      </c>
      <c r="C102" s="20">
        <v>6</v>
      </c>
      <c r="D102" s="46">
        <f t="shared" si="2"/>
        <v>-9.9999999999999645E-2</v>
      </c>
      <c r="E102" s="46">
        <f t="shared" si="3"/>
        <v>-1.64</v>
      </c>
    </row>
    <row r="103" spans="1:5" x14ac:dyDescent="0.2">
      <c r="A103" s="100" t="s">
        <v>1019</v>
      </c>
      <c r="B103" s="46">
        <v>7.7</v>
      </c>
      <c r="C103" s="20">
        <v>8</v>
      </c>
      <c r="D103" s="46">
        <f t="shared" si="2"/>
        <v>0.29999999999999982</v>
      </c>
      <c r="E103" s="46">
        <f t="shared" si="3"/>
        <v>3.9</v>
      </c>
    </row>
    <row r="104" spans="1:5" x14ac:dyDescent="0.2">
      <c r="A104" s="100" t="s">
        <v>1020</v>
      </c>
      <c r="B104" s="46">
        <v>11.7</v>
      </c>
      <c r="C104" s="20">
        <v>12</v>
      </c>
      <c r="D104" s="46">
        <f t="shared" si="2"/>
        <v>0.30000000000000071</v>
      </c>
      <c r="E104" s="46">
        <f t="shared" si="3"/>
        <v>2.56</v>
      </c>
    </row>
    <row r="105" spans="1:5" x14ac:dyDescent="0.2">
      <c r="A105" s="100" t="s">
        <v>1021</v>
      </c>
      <c r="B105" s="46">
        <v>17.7</v>
      </c>
      <c r="C105" s="20">
        <v>18</v>
      </c>
      <c r="D105" s="46">
        <f t="shared" si="2"/>
        <v>0.30000000000000071</v>
      </c>
      <c r="E105" s="46">
        <f t="shared" si="3"/>
        <v>1.69</v>
      </c>
    </row>
    <row r="106" spans="1:5" x14ac:dyDescent="0.2">
      <c r="A106" s="100" t="s">
        <v>1022</v>
      </c>
      <c r="B106" s="46">
        <v>22.3</v>
      </c>
      <c r="C106" s="20">
        <v>23</v>
      </c>
      <c r="D106" s="46">
        <f t="shared" si="2"/>
        <v>0.69999999999999929</v>
      </c>
      <c r="E106" s="46">
        <f t="shared" si="3"/>
        <v>3.14</v>
      </c>
    </row>
    <row r="107" spans="1:5" x14ac:dyDescent="0.2">
      <c r="A107" s="100" t="s">
        <v>1023</v>
      </c>
      <c r="B107" s="46">
        <v>2.5</v>
      </c>
      <c r="C107" s="20">
        <v>3</v>
      </c>
      <c r="D107" s="46">
        <f t="shared" si="2"/>
        <v>0.5</v>
      </c>
      <c r="E107" s="46">
        <f t="shared" si="3"/>
        <v>20</v>
      </c>
    </row>
    <row r="108" spans="1:5" x14ac:dyDescent="0.2">
      <c r="A108" s="100"/>
      <c r="B108" s="46"/>
      <c r="C108" s="20"/>
      <c r="D108" s="46"/>
      <c r="E108" s="46"/>
    </row>
    <row r="109" spans="1:5" x14ac:dyDescent="0.2">
      <c r="A109" s="100" t="s">
        <v>1024</v>
      </c>
      <c r="B109" s="46"/>
      <c r="C109" s="20"/>
      <c r="D109" s="46"/>
      <c r="E109" s="46"/>
    </row>
    <row r="110" spans="1:5" x14ac:dyDescent="0.2">
      <c r="A110" s="100" t="s">
        <v>1016</v>
      </c>
      <c r="B110" s="46">
        <v>3.1</v>
      </c>
      <c r="C110" s="20">
        <v>3.1</v>
      </c>
      <c r="D110" s="46">
        <f>SUM(C110-B110)</f>
        <v>0</v>
      </c>
      <c r="E110" s="46">
        <f>+ROUND(+D110/B110*100,2)</f>
        <v>0</v>
      </c>
    </row>
    <row r="111" spans="1:5" x14ac:dyDescent="0.2">
      <c r="A111" s="100" t="s">
        <v>1017</v>
      </c>
      <c r="B111" s="46">
        <v>4.0999999999999996</v>
      </c>
      <c r="C111" s="20">
        <v>4.0999999999999996</v>
      </c>
      <c r="D111" s="46">
        <f t="shared" ref="D111:D117" si="4">SUM(C111-B111)</f>
        <v>0</v>
      </c>
      <c r="E111" s="46">
        <f t="shared" ref="E111:E117" si="5">+ROUND(+D111/B111*100,2)</f>
        <v>0</v>
      </c>
    </row>
    <row r="112" spans="1:5" x14ac:dyDescent="0.2">
      <c r="A112" s="100" t="s">
        <v>1018</v>
      </c>
      <c r="B112" s="46">
        <v>6.1</v>
      </c>
      <c r="C112" s="20">
        <v>6.1</v>
      </c>
      <c r="D112" s="46">
        <f t="shared" si="4"/>
        <v>0</v>
      </c>
      <c r="E112" s="46">
        <f t="shared" si="5"/>
        <v>0</v>
      </c>
    </row>
    <row r="113" spans="1:5" x14ac:dyDescent="0.2">
      <c r="A113" s="100" t="s">
        <v>1019</v>
      </c>
      <c r="B113" s="46">
        <v>7.8</v>
      </c>
      <c r="C113" s="20">
        <v>8</v>
      </c>
      <c r="D113" s="46">
        <f t="shared" si="4"/>
        <v>0.20000000000000018</v>
      </c>
      <c r="E113" s="46">
        <f t="shared" si="5"/>
        <v>2.56</v>
      </c>
    </row>
    <row r="114" spans="1:5" x14ac:dyDescent="0.2">
      <c r="A114" s="100" t="s">
        <v>1020</v>
      </c>
      <c r="B114" s="46">
        <v>14.7</v>
      </c>
      <c r="C114" s="20">
        <v>15</v>
      </c>
      <c r="D114" s="46">
        <f t="shared" si="4"/>
        <v>0.30000000000000071</v>
      </c>
      <c r="E114" s="46">
        <f t="shared" si="5"/>
        <v>2.04</v>
      </c>
    </row>
    <row r="115" spans="1:5" x14ac:dyDescent="0.2">
      <c r="A115" s="100" t="s">
        <v>1021</v>
      </c>
      <c r="B115" s="46">
        <v>22.1</v>
      </c>
      <c r="C115" s="20">
        <v>22</v>
      </c>
      <c r="D115" s="46">
        <f t="shared" si="4"/>
        <v>-0.10000000000000142</v>
      </c>
      <c r="E115" s="46">
        <f t="shared" si="5"/>
        <v>-0.45</v>
      </c>
    </row>
    <row r="116" spans="1:5" x14ac:dyDescent="0.2">
      <c r="A116" s="100" t="s">
        <v>1022</v>
      </c>
      <c r="B116" s="46">
        <v>28</v>
      </c>
      <c r="C116" s="20">
        <v>28.6</v>
      </c>
      <c r="D116" s="46">
        <f t="shared" si="4"/>
        <v>0.60000000000000142</v>
      </c>
      <c r="E116" s="46">
        <f t="shared" si="5"/>
        <v>2.14</v>
      </c>
    </row>
    <row r="117" spans="1:5" x14ac:dyDescent="0.2">
      <c r="A117" s="100" t="s">
        <v>1023</v>
      </c>
      <c r="B117" s="46">
        <v>2.6</v>
      </c>
      <c r="C117" s="20">
        <v>3</v>
      </c>
      <c r="D117" s="46">
        <f t="shared" si="4"/>
        <v>0.39999999999999991</v>
      </c>
      <c r="E117" s="46">
        <f t="shared" si="5"/>
        <v>15.38</v>
      </c>
    </row>
    <row r="118" spans="1:5" x14ac:dyDescent="0.2">
      <c r="A118" s="98"/>
      <c r="B118" s="46"/>
      <c r="C118" s="20"/>
      <c r="D118" s="46"/>
      <c r="E118" s="46"/>
    </row>
    <row r="119" spans="1:5" x14ac:dyDescent="0.2">
      <c r="A119" s="98" t="s">
        <v>1025</v>
      </c>
      <c r="B119" s="46">
        <v>20</v>
      </c>
      <c r="C119" s="20">
        <v>20</v>
      </c>
      <c r="D119" s="46">
        <f>SUM(C119-B119)</f>
        <v>0</v>
      </c>
      <c r="E119" s="46">
        <f>+ROUND(+D119/B119*100,2)</f>
        <v>0</v>
      </c>
    </row>
    <row r="120" spans="1:5" x14ac:dyDescent="0.2">
      <c r="A120" s="100"/>
      <c r="B120" s="46"/>
      <c r="C120" s="20"/>
      <c r="D120" s="46"/>
      <c r="E120" s="46"/>
    </row>
    <row r="121" spans="1:5" ht="15.75" x14ac:dyDescent="0.2">
      <c r="A121" s="96" t="s">
        <v>1026</v>
      </c>
      <c r="B121" s="46"/>
      <c r="C121" s="20"/>
      <c r="D121" s="46"/>
      <c r="E121" s="46"/>
    </row>
    <row r="122" spans="1:5" x14ac:dyDescent="0.2">
      <c r="A122" s="100" t="s">
        <v>1015</v>
      </c>
      <c r="B122" s="46"/>
      <c r="C122" s="20"/>
      <c r="D122" s="46"/>
      <c r="E122" s="46"/>
    </row>
    <row r="123" spans="1:5" x14ac:dyDescent="0.2">
      <c r="A123" s="100" t="s">
        <v>1016</v>
      </c>
      <c r="B123" s="46">
        <v>3.2</v>
      </c>
      <c r="C123" s="20">
        <v>3.3</v>
      </c>
      <c r="D123" s="46">
        <f>SUM(C123-B123)</f>
        <v>9.9999999999999645E-2</v>
      </c>
      <c r="E123" s="46">
        <f>+ROUND(+D123/B123*100,2)</f>
        <v>3.12</v>
      </c>
    </row>
    <row r="124" spans="1:5" x14ac:dyDescent="0.2">
      <c r="A124" s="100" t="s">
        <v>1017</v>
      </c>
      <c r="B124" s="46">
        <v>5.3</v>
      </c>
      <c r="C124" s="20">
        <v>5.5</v>
      </c>
      <c r="D124" s="46">
        <f t="shared" ref="D124:D130" si="6">SUM(C124-B124)</f>
        <v>0.20000000000000018</v>
      </c>
      <c r="E124" s="46">
        <f t="shared" ref="E124:E130" si="7">+ROUND(+D124/B124*100,2)</f>
        <v>3.77</v>
      </c>
    </row>
    <row r="125" spans="1:5" x14ac:dyDescent="0.2">
      <c r="A125" s="100" t="s">
        <v>1018</v>
      </c>
      <c r="B125" s="46">
        <v>7.3</v>
      </c>
      <c r="C125" s="20">
        <v>7.5</v>
      </c>
      <c r="D125" s="46">
        <f t="shared" si="6"/>
        <v>0.20000000000000018</v>
      </c>
      <c r="E125" s="46">
        <f t="shared" si="7"/>
        <v>2.74</v>
      </c>
    </row>
    <row r="126" spans="1:5" x14ac:dyDescent="0.2">
      <c r="A126" s="100" t="s">
        <v>1019</v>
      </c>
      <c r="B126" s="46">
        <v>8.9</v>
      </c>
      <c r="C126" s="20">
        <v>9</v>
      </c>
      <c r="D126" s="46">
        <f t="shared" si="6"/>
        <v>9.9999999999999645E-2</v>
      </c>
      <c r="E126" s="46">
        <f t="shared" si="7"/>
        <v>1.1200000000000001</v>
      </c>
    </row>
    <row r="127" spans="1:5" x14ac:dyDescent="0.2">
      <c r="A127" s="100" t="s">
        <v>1020</v>
      </c>
      <c r="B127" s="46">
        <v>13.6</v>
      </c>
      <c r="C127" s="20">
        <v>14</v>
      </c>
      <c r="D127" s="46">
        <f t="shared" si="6"/>
        <v>0.40000000000000036</v>
      </c>
      <c r="E127" s="46">
        <f t="shared" si="7"/>
        <v>2.94</v>
      </c>
    </row>
    <row r="128" spans="1:5" x14ac:dyDescent="0.2">
      <c r="A128" s="100" t="s">
        <v>1021</v>
      </c>
      <c r="B128" s="46">
        <v>20.6</v>
      </c>
      <c r="C128" s="20">
        <v>21</v>
      </c>
      <c r="D128" s="46">
        <f t="shared" si="6"/>
        <v>0.39999999999999858</v>
      </c>
      <c r="E128" s="46">
        <f t="shared" si="7"/>
        <v>1.94</v>
      </c>
    </row>
    <row r="129" spans="1:5" x14ac:dyDescent="0.2">
      <c r="A129" s="100" t="s">
        <v>1022</v>
      </c>
      <c r="B129" s="46">
        <v>24.7</v>
      </c>
      <c r="C129" s="20">
        <v>25</v>
      </c>
      <c r="D129" s="46">
        <f t="shared" si="6"/>
        <v>0.30000000000000071</v>
      </c>
      <c r="E129" s="46">
        <f t="shared" si="7"/>
        <v>1.21</v>
      </c>
    </row>
    <row r="130" spans="1:5" x14ac:dyDescent="0.2">
      <c r="A130" s="100" t="s">
        <v>1023</v>
      </c>
      <c r="B130" s="46">
        <v>3.2</v>
      </c>
      <c r="C130" s="20">
        <v>3.3</v>
      </c>
      <c r="D130" s="46">
        <f t="shared" si="6"/>
        <v>9.9999999999999645E-2</v>
      </c>
      <c r="E130" s="46">
        <f t="shared" si="7"/>
        <v>3.12</v>
      </c>
    </row>
    <row r="131" spans="1:5" x14ac:dyDescent="0.2">
      <c r="A131" s="100"/>
      <c r="B131" s="46"/>
      <c r="C131" s="20"/>
      <c r="D131" s="46"/>
      <c r="E131" s="46"/>
    </row>
    <row r="132" spans="1:5" x14ac:dyDescent="0.2">
      <c r="A132" s="100" t="s">
        <v>1024</v>
      </c>
      <c r="B132" s="46"/>
      <c r="C132" s="20"/>
      <c r="D132" s="46"/>
      <c r="E132" s="46"/>
    </row>
    <row r="133" spans="1:5" x14ac:dyDescent="0.2">
      <c r="A133" s="100" t="s">
        <v>1016</v>
      </c>
      <c r="B133" s="46">
        <v>4</v>
      </c>
      <c r="C133" s="20">
        <v>4</v>
      </c>
      <c r="D133" s="46">
        <f>SUM(C133-B133)</f>
        <v>0</v>
      </c>
      <c r="E133" s="46">
        <f>+ROUND(+D133/B133*100,2)</f>
        <v>0</v>
      </c>
    </row>
    <row r="134" spans="1:5" x14ac:dyDescent="0.2">
      <c r="A134" s="100" t="s">
        <v>1017</v>
      </c>
      <c r="B134" s="46">
        <v>6.6</v>
      </c>
      <c r="C134" s="20">
        <v>6.7</v>
      </c>
      <c r="D134" s="46">
        <f t="shared" ref="D134:D140" si="8">SUM(C134-B134)</f>
        <v>0.10000000000000053</v>
      </c>
      <c r="E134" s="46">
        <f t="shared" ref="E134:E140" si="9">+ROUND(+D134/B134*100,2)</f>
        <v>1.52</v>
      </c>
    </row>
    <row r="135" spans="1:5" x14ac:dyDescent="0.2">
      <c r="A135" s="100" t="s">
        <v>1018</v>
      </c>
      <c r="B135" s="46">
        <v>9.1999999999999993</v>
      </c>
      <c r="C135" s="20">
        <v>9.5</v>
      </c>
      <c r="D135" s="46">
        <f t="shared" si="8"/>
        <v>0.30000000000000071</v>
      </c>
      <c r="E135" s="46">
        <f t="shared" si="9"/>
        <v>3.26</v>
      </c>
    </row>
    <row r="136" spans="1:5" x14ac:dyDescent="0.2">
      <c r="A136" s="100" t="s">
        <v>1019</v>
      </c>
      <c r="B136" s="46">
        <v>11.1</v>
      </c>
      <c r="C136" s="20">
        <v>11.3</v>
      </c>
      <c r="D136" s="46">
        <f t="shared" si="8"/>
        <v>0.20000000000000107</v>
      </c>
      <c r="E136" s="46">
        <f t="shared" si="9"/>
        <v>1.8</v>
      </c>
    </row>
    <row r="137" spans="1:5" x14ac:dyDescent="0.2">
      <c r="A137" s="100" t="s">
        <v>1020</v>
      </c>
      <c r="B137" s="46">
        <v>17</v>
      </c>
      <c r="C137" s="20">
        <v>17.3</v>
      </c>
      <c r="D137" s="46">
        <f t="shared" si="8"/>
        <v>0.30000000000000071</v>
      </c>
      <c r="E137" s="46">
        <f t="shared" si="9"/>
        <v>1.76</v>
      </c>
    </row>
    <row r="138" spans="1:5" x14ac:dyDescent="0.2">
      <c r="A138" s="100" t="s">
        <v>1021</v>
      </c>
      <c r="B138" s="46">
        <v>25.8</v>
      </c>
      <c r="C138" s="20">
        <v>26.3</v>
      </c>
      <c r="D138" s="46">
        <f t="shared" si="8"/>
        <v>0.5</v>
      </c>
      <c r="E138" s="46">
        <f t="shared" si="9"/>
        <v>1.94</v>
      </c>
    </row>
    <row r="139" spans="1:5" x14ac:dyDescent="0.2">
      <c r="A139" s="100" t="s">
        <v>1022</v>
      </c>
      <c r="B139" s="46">
        <v>30.9</v>
      </c>
      <c r="C139" s="20">
        <v>31.5</v>
      </c>
      <c r="D139" s="46">
        <f t="shared" si="8"/>
        <v>0.60000000000000142</v>
      </c>
      <c r="E139" s="46">
        <f t="shared" si="9"/>
        <v>1.94</v>
      </c>
    </row>
    <row r="140" spans="1:5" x14ac:dyDescent="0.2">
      <c r="A140" s="100" t="s">
        <v>1023</v>
      </c>
      <c r="B140" s="46">
        <v>4</v>
      </c>
      <c r="C140" s="20">
        <v>4</v>
      </c>
      <c r="D140" s="46">
        <f t="shared" si="8"/>
        <v>0</v>
      </c>
      <c r="E140" s="46">
        <f t="shared" si="9"/>
        <v>0</v>
      </c>
    </row>
    <row r="141" spans="1:5" x14ac:dyDescent="0.2">
      <c r="A141" s="100"/>
      <c r="B141" s="46"/>
      <c r="C141" s="20"/>
      <c r="D141" s="46"/>
      <c r="E141" s="46"/>
    </row>
    <row r="142" spans="1:5" ht="15.75" x14ac:dyDescent="0.2">
      <c r="A142" s="96" t="s">
        <v>1027</v>
      </c>
      <c r="B142" s="46"/>
      <c r="C142" s="20"/>
      <c r="D142" s="46"/>
      <c r="E142" s="46"/>
    </row>
    <row r="143" spans="1:5" x14ac:dyDescent="0.2">
      <c r="A143" s="100" t="s">
        <v>1015</v>
      </c>
      <c r="B143" s="46"/>
      <c r="C143" s="20"/>
      <c r="D143" s="46"/>
      <c r="E143" s="46"/>
    </row>
    <row r="144" spans="1:5" x14ac:dyDescent="0.2">
      <c r="A144" s="100" t="s">
        <v>1016</v>
      </c>
      <c r="B144" s="99">
        <v>2.5</v>
      </c>
      <c r="C144" s="174">
        <v>2.5</v>
      </c>
      <c r="D144" s="46">
        <f>SUM(C144-B144)</f>
        <v>0</v>
      </c>
      <c r="E144" s="46">
        <f>+ROUND(+D144/B144*100,2)</f>
        <v>0</v>
      </c>
    </row>
    <row r="145" spans="1:5" x14ac:dyDescent="0.2">
      <c r="A145" s="100" t="s">
        <v>1017</v>
      </c>
      <c r="B145" s="99">
        <v>4.0999999999999996</v>
      </c>
      <c r="C145" s="174">
        <v>4</v>
      </c>
      <c r="D145" s="46">
        <f t="shared" ref="D145:D151" si="10">SUM(C145-B145)</f>
        <v>-9.9999999999999645E-2</v>
      </c>
      <c r="E145" s="46">
        <f t="shared" ref="E145:E151" si="11">+ROUND(+D145/B145*100,2)</f>
        <v>-2.44</v>
      </c>
    </row>
    <row r="146" spans="1:5" x14ac:dyDescent="0.2">
      <c r="A146" s="100" t="s">
        <v>1018</v>
      </c>
      <c r="B146" s="99">
        <v>6.1</v>
      </c>
      <c r="C146" s="174">
        <v>6</v>
      </c>
      <c r="D146" s="46">
        <f t="shared" si="10"/>
        <v>-9.9999999999999645E-2</v>
      </c>
      <c r="E146" s="46">
        <f t="shared" si="11"/>
        <v>-1.64</v>
      </c>
    </row>
    <row r="147" spans="1:5" x14ac:dyDescent="0.2">
      <c r="A147" s="100" t="s">
        <v>1019</v>
      </c>
      <c r="B147" s="99">
        <v>7.7</v>
      </c>
      <c r="C147" s="174">
        <v>8</v>
      </c>
      <c r="D147" s="46">
        <f t="shared" si="10"/>
        <v>0.29999999999999982</v>
      </c>
      <c r="E147" s="46">
        <f t="shared" si="11"/>
        <v>3.9</v>
      </c>
    </row>
    <row r="148" spans="1:5" x14ac:dyDescent="0.2">
      <c r="A148" s="100" t="s">
        <v>1020</v>
      </c>
      <c r="B148" s="99">
        <v>11.7</v>
      </c>
      <c r="C148" s="174">
        <v>12</v>
      </c>
      <c r="D148" s="46">
        <f t="shared" si="10"/>
        <v>0.30000000000000071</v>
      </c>
      <c r="E148" s="46">
        <f t="shared" si="11"/>
        <v>2.56</v>
      </c>
    </row>
    <row r="149" spans="1:5" x14ac:dyDescent="0.2">
      <c r="A149" s="100" t="s">
        <v>1021</v>
      </c>
      <c r="B149" s="99">
        <v>17.7</v>
      </c>
      <c r="C149" s="174">
        <v>18</v>
      </c>
      <c r="D149" s="46">
        <f t="shared" si="10"/>
        <v>0.30000000000000071</v>
      </c>
      <c r="E149" s="46">
        <f t="shared" si="11"/>
        <v>1.69</v>
      </c>
    </row>
    <row r="150" spans="1:5" x14ac:dyDescent="0.2">
      <c r="A150" s="100" t="s">
        <v>1022</v>
      </c>
      <c r="B150" s="99">
        <v>22.3</v>
      </c>
      <c r="C150" s="174">
        <v>23</v>
      </c>
      <c r="D150" s="46">
        <f t="shared" si="10"/>
        <v>0.69999999999999929</v>
      </c>
      <c r="E150" s="46">
        <f t="shared" si="11"/>
        <v>3.14</v>
      </c>
    </row>
    <row r="151" spans="1:5" x14ac:dyDescent="0.2">
      <c r="A151" s="100" t="s">
        <v>1023</v>
      </c>
      <c r="B151" s="99">
        <v>2.5</v>
      </c>
      <c r="C151" s="174">
        <v>3</v>
      </c>
      <c r="D151" s="46">
        <f t="shared" si="10"/>
        <v>0.5</v>
      </c>
      <c r="E151" s="46">
        <f t="shared" si="11"/>
        <v>20</v>
      </c>
    </row>
    <row r="152" spans="1:5" x14ac:dyDescent="0.2">
      <c r="A152" s="100"/>
      <c r="B152" s="99"/>
      <c r="C152" s="174"/>
      <c r="D152" s="46"/>
      <c r="E152" s="46"/>
    </row>
    <row r="153" spans="1:5" x14ac:dyDescent="0.2">
      <c r="A153" s="100" t="s">
        <v>1024</v>
      </c>
      <c r="B153" s="99"/>
      <c r="C153" s="174"/>
      <c r="D153" s="46"/>
      <c r="E153" s="46"/>
    </row>
    <row r="154" spans="1:5" x14ac:dyDescent="0.2">
      <c r="A154" s="100" t="s">
        <v>1016</v>
      </c>
      <c r="B154" s="99">
        <v>3.1</v>
      </c>
      <c r="C154" s="174">
        <v>3.1</v>
      </c>
      <c r="D154" s="46">
        <f>SUM(C154-B154)</f>
        <v>0</v>
      </c>
      <c r="E154" s="46">
        <f>+ROUND(+D154/B154*100,2)</f>
        <v>0</v>
      </c>
    </row>
    <row r="155" spans="1:5" x14ac:dyDescent="0.2">
      <c r="A155" s="100" t="s">
        <v>1017</v>
      </c>
      <c r="B155" s="99">
        <v>5.0999999999999996</v>
      </c>
      <c r="C155" s="174">
        <v>5.2</v>
      </c>
      <c r="D155" s="46">
        <f t="shared" ref="D155:D161" si="12">SUM(C155-B155)</f>
        <v>0.10000000000000053</v>
      </c>
      <c r="E155" s="46">
        <f t="shared" ref="E155:E161" si="13">+ROUND(+D155/B155*100,2)</f>
        <v>1.96</v>
      </c>
    </row>
    <row r="156" spans="1:5" x14ac:dyDescent="0.2">
      <c r="A156" s="100" t="s">
        <v>1018</v>
      </c>
      <c r="B156" s="99">
        <v>7.7</v>
      </c>
      <c r="C156" s="174">
        <v>8</v>
      </c>
      <c r="D156" s="46">
        <f t="shared" si="12"/>
        <v>0.29999999999999982</v>
      </c>
      <c r="E156" s="46">
        <f t="shared" si="13"/>
        <v>3.9</v>
      </c>
    </row>
    <row r="157" spans="1:5" x14ac:dyDescent="0.2">
      <c r="A157" s="100" t="s">
        <v>1019</v>
      </c>
      <c r="B157" s="99">
        <v>9.6999999999999993</v>
      </c>
      <c r="C157" s="174">
        <v>10</v>
      </c>
      <c r="D157" s="46">
        <f t="shared" si="12"/>
        <v>0.30000000000000071</v>
      </c>
      <c r="E157" s="46">
        <f t="shared" si="13"/>
        <v>3.09</v>
      </c>
    </row>
    <row r="158" spans="1:5" x14ac:dyDescent="0.2">
      <c r="A158" s="100" t="s">
        <v>1020</v>
      </c>
      <c r="B158" s="99">
        <v>14.7</v>
      </c>
      <c r="C158" s="174">
        <v>15</v>
      </c>
      <c r="D158" s="46">
        <f t="shared" si="12"/>
        <v>0.30000000000000071</v>
      </c>
      <c r="E158" s="46">
        <f t="shared" si="13"/>
        <v>2.04</v>
      </c>
    </row>
    <row r="159" spans="1:5" x14ac:dyDescent="0.2">
      <c r="A159" s="100" t="s">
        <v>1021</v>
      </c>
      <c r="B159" s="46">
        <v>22.1</v>
      </c>
      <c r="C159" s="20">
        <v>22.5</v>
      </c>
      <c r="D159" s="46">
        <f t="shared" si="12"/>
        <v>0.39999999999999858</v>
      </c>
      <c r="E159" s="46">
        <f t="shared" si="13"/>
        <v>1.81</v>
      </c>
    </row>
    <row r="160" spans="1:5" x14ac:dyDescent="0.2">
      <c r="A160" s="100" t="s">
        <v>1022</v>
      </c>
      <c r="B160" s="46">
        <v>28</v>
      </c>
      <c r="C160" s="20">
        <v>28.6</v>
      </c>
      <c r="D160" s="46">
        <f t="shared" si="12"/>
        <v>0.60000000000000142</v>
      </c>
      <c r="E160" s="46">
        <f t="shared" si="13"/>
        <v>2.14</v>
      </c>
    </row>
    <row r="161" spans="1:5" x14ac:dyDescent="0.2">
      <c r="A161" s="100" t="s">
        <v>1023</v>
      </c>
      <c r="B161" s="46">
        <v>2.6</v>
      </c>
      <c r="C161" s="20">
        <v>3</v>
      </c>
      <c r="D161" s="46">
        <f t="shared" si="12"/>
        <v>0.39999999999999991</v>
      </c>
      <c r="E161" s="46">
        <f t="shared" si="13"/>
        <v>15.38</v>
      </c>
    </row>
    <row r="162" spans="1:5" x14ac:dyDescent="0.2">
      <c r="A162" s="100"/>
      <c r="B162" s="46"/>
      <c r="C162" s="20"/>
      <c r="D162" s="46"/>
      <c r="E162" s="46"/>
    </row>
    <row r="163" spans="1:5" ht="15.75" x14ac:dyDescent="0.2">
      <c r="A163" s="96" t="s">
        <v>1028</v>
      </c>
      <c r="B163" s="46"/>
      <c r="C163" s="20"/>
      <c r="D163" s="46"/>
      <c r="E163" s="46"/>
    </row>
    <row r="164" spans="1:5" x14ac:dyDescent="0.2">
      <c r="A164" s="100" t="s">
        <v>1015</v>
      </c>
      <c r="B164" s="46"/>
      <c r="C164" s="20"/>
      <c r="D164" s="46"/>
      <c r="E164" s="46"/>
    </row>
    <row r="165" spans="1:5" x14ac:dyDescent="0.2">
      <c r="A165" s="100" t="s">
        <v>1016</v>
      </c>
      <c r="B165" s="99">
        <v>3.2</v>
      </c>
      <c r="C165" s="174">
        <v>3.3</v>
      </c>
      <c r="D165" s="46">
        <f>SUM(C165-B165)</f>
        <v>9.9999999999999645E-2</v>
      </c>
      <c r="E165" s="46">
        <f>+ROUND(+D165/B165*100,2)</f>
        <v>3.12</v>
      </c>
    </row>
    <row r="166" spans="1:5" x14ac:dyDescent="0.2">
      <c r="A166" s="100" t="s">
        <v>1017</v>
      </c>
      <c r="B166" s="99">
        <v>5.3</v>
      </c>
      <c r="C166" s="174">
        <v>5.5</v>
      </c>
      <c r="D166" s="46">
        <f t="shared" ref="D166:D172" si="14">SUM(C166-B166)</f>
        <v>0.20000000000000018</v>
      </c>
      <c r="E166" s="46">
        <f t="shared" ref="E166:E172" si="15">+ROUND(+D166/B166*100,2)</f>
        <v>3.77</v>
      </c>
    </row>
    <row r="167" spans="1:5" x14ac:dyDescent="0.2">
      <c r="A167" s="100" t="s">
        <v>1018</v>
      </c>
      <c r="B167" s="99">
        <v>7.3</v>
      </c>
      <c r="C167" s="174">
        <v>7.5</v>
      </c>
      <c r="D167" s="46">
        <f t="shared" si="14"/>
        <v>0.20000000000000018</v>
      </c>
      <c r="E167" s="46">
        <f t="shared" si="15"/>
        <v>2.74</v>
      </c>
    </row>
    <row r="168" spans="1:5" x14ac:dyDescent="0.2">
      <c r="A168" s="107" t="s">
        <v>1019</v>
      </c>
      <c r="B168" s="102">
        <v>8.9</v>
      </c>
      <c r="C168" s="175">
        <v>9</v>
      </c>
      <c r="D168" s="54">
        <f t="shared" si="14"/>
        <v>9.9999999999999645E-2</v>
      </c>
      <c r="E168" s="54">
        <f t="shared" si="15"/>
        <v>1.1200000000000001</v>
      </c>
    </row>
    <row r="169" spans="1:5" x14ac:dyDescent="0.2">
      <c r="A169" s="100" t="s">
        <v>1020</v>
      </c>
      <c r="B169" s="99">
        <v>13.6</v>
      </c>
      <c r="C169" s="174">
        <v>14</v>
      </c>
      <c r="D169" s="46">
        <f t="shared" si="14"/>
        <v>0.40000000000000036</v>
      </c>
      <c r="E169" s="46">
        <f t="shared" si="15"/>
        <v>2.94</v>
      </c>
    </row>
    <row r="170" spans="1:5" x14ac:dyDescent="0.2">
      <c r="A170" s="100" t="s">
        <v>1021</v>
      </c>
      <c r="B170" s="99">
        <v>20.6</v>
      </c>
      <c r="C170" s="174">
        <v>21</v>
      </c>
      <c r="D170" s="46">
        <f t="shared" si="14"/>
        <v>0.39999999999999858</v>
      </c>
      <c r="E170" s="46">
        <f t="shared" si="15"/>
        <v>1.94</v>
      </c>
    </row>
    <row r="171" spans="1:5" x14ac:dyDescent="0.2">
      <c r="A171" s="100" t="s">
        <v>1022</v>
      </c>
      <c r="B171" s="99">
        <v>24.7</v>
      </c>
      <c r="C171" s="174">
        <v>25</v>
      </c>
      <c r="D171" s="46">
        <f t="shared" si="14"/>
        <v>0.30000000000000071</v>
      </c>
      <c r="E171" s="46">
        <f t="shared" si="15"/>
        <v>1.21</v>
      </c>
    </row>
    <row r="172" spans="1:5" x14ac:dyDescent="0.2">
      <c r="A172" s="100" t="s">
        <v>1023</v>
      </c>
      <c r="B172" s="99">
        <v>3.2</v>
      </c>
      <c r="C172" s="174">
        <v>3.3</v>
      </c>
      <c r="D172" s="46">
        <f t="shared" si="14"/>
        <v>9.9999999999999645E-2</v>
      </c>
      <c r="E172" s="46">
        <f t="shared" si="15"/>
        <v>3.12</v>
      </c>
    </row>
    <row r="173" spans="1:5" x14ac:dyDescent="0.2">
      <c r="A173" s="100"/>
      <c r="B173" s="99"/>
      <c r="C173" s="174"/>
      <c r="D173" s="46"/>
      <c r="E173" s="46"/>
    </row>
    <row r="174" spans="1:5" x14ac:dyDescent="0.2">
      <c r="A174" s="100" t="s">
        <v>1024</v>
      </c>
      <c r="B174" s="99"/>
      <c r="C174" s="174"/>
      <c r="D174" s="46"/>
      <c r="E174" s="46"/>
    </row>
    <row r="175" spans="1:5" x14ac:dyDescent="0.2">
      <c r="A175" s="100" t="s">
        <v>1016</v>
      </c>
      <c r="B175" s="99">
        <v>4</v>
      </c>
      <c r="C175" s="174">
        <v>4</v>
      </c>
      <c r="D175" s="46">
        <f>SUM(C175-B175)</f>
        <v>0</v>
      </c>
      <c r="E175" s="46">
        <f>+ROUND(+D175/B175*100,2)</f>
        <v>0</v>
      </c>
    </row>
    <row r="176" spans="1:5" x14ac:dyDescent="0.2">
      <c r="A176" s="100" t="s">
        <v>1017</v>
      </c>
      <c r="B176" s="99">
        <v>6.6</v>
      </c>
      <c r="C176" s="174">
        <v>6.7</v>
      </c>
      <c r="D176" s="46">
        <f t="shared" ref="D176:D182" si="16">SUM(C176-B176)</f>
        <v>0.10000000000000053</v>
      </c>
      <c r="E176" s="46">
        <f t="shared" ref="E176:E182" si="17">+ROUND(+D176/B176*100,2)</f>
        <v>1.52</v>
      </c>
    </row>
    <row r="177" spans="1:5" x14ac:dyDescent="0.2">
      <c r="A177" s="100" t="s">
        <v>1018</v>
      </c>
      <c r="B177" s="99">
        <v>9.1999999999999993</v>
      </c>
      <c r="C177" s="174">
        <v>9.5</v>
      </c>
      <c r="D177" s="46">
        <f t="shared" si="16"/>
        <v>0.30000000000000071</v>
      </c>
      <c r="E177" s="46">
        <f t="shared" si="17"/>
        <v>3.26</v>
      </c>
    </row>
    <row r="178" spans="1:5" x14ac:dyDescent="0.2">
      <c r="A178" s="100" t="s">
        <v>1019</v>
      </c>
      <c r="B178" s="99">
        <v>11.1</v>
      </c>
      <c r="C178" s="174">
        <v>11.3</v>
      </c>
      <c r="D178" s="46">
        <f t="shared" si="16"/>
        <v>0.20000000000000107</v>
      </c>
      <c r="E178" s="46">
        <f t="shared" si="17"/>
        <v>1.8</v>
      </c>
    </row>
    <row r="179" spans="1:5" x14ac:dyDescent="0.2">
      <c r="A179" s="100" t="s">
        <v>1020</v>
      </c>
      <c r="B179" s="99">
        <v>17</v>
      </c>
      <c r="C179" s="174">
        <v>17.3</v>
      </c>
      <c r="D179" s="46">
        <f t="shared" si="16"/>
        <v>0.30000000000000071</v>
      </c>
      <c r="E179" s="46">
        <f t="shared" si="17"/>
        <v>1.76</v>
      </c>
    </row>
    <row r="180" spans="1:5" x14ac:dyDescent="0.2">
      <c r="A180" s="100" t="s">
        <v>1021</v>
      </c>
      <c r="B180" s="99">
        <v>25.8</v>
      </c>
      <c r="C180" s="174">
        <v>26.3</v>
      </c>
      <c r="D180" s="46">
        <f t="shared" si="16"/>
        <v>0.5</v>
      </c>
      <c r="E180" s="46">
        <f t="shared" si="17"/>
        <v>1.94</v>
      </c>
    </row>
    <row r="181" spans="1:5" x14ac:dyDescent="0.2">
      <c r="A181" s="100" t="s">
        <v>1022</v>
      </c>
      <c r="B181" s="99">
        <v>30.9</v>
      </c>
      <c r="C181" s="174">
        <v>31.5</v>
      </c>
      <c r="D181" s="46">
        <f t="shared" si="16"/>
        <v>0.60000000000000142</v>
      </c>
      <c r="E181" s="46">
        <f t="shared" si="17"/>
        <v>1.94</v>
      </c>
    </row>
    <row r="182" spans="1:5" x14ac:dyDescent="0.2">
      <c r="A182" s="100" t="s">
        <v>1023</v>
      </c>
      <c r="B182" s="99">
        <v>4</v>
      </c>
      <c r="C182" s="174">
        <v>4</v>
      </c>
      <c r="D182" s="46">
        <f t="shared" si="16"/>
        <v>0</v>
      </c>
      <c r="E182" s="46">
        <f t="shared" si="17"/>
        <v>0</v>
      </c>
    </row>
    <row r="183" spans="1:5" x14ac:dyDescent="0.2">
      <c r="A183" s="100"/>
      <c r="B183" s="46"/>
      <c r="C183" s="20"/>
      <c r="D183" s="46"/>
      <c r="E183" s="46"/>
    </row>
    <row r="184" spans="1:5" ht="15.75" x14ac:dyDescent="0.2">
      <c r="A184" s="96" t="s">
        <v>1029</v>
      </c>
      <c r="B184" s="46"/>
      <c r="C184" s="20"/>
      <c r="D184" s="46"/>
      <c r="E184" s="46"/>
    </row>
    <row r="185" spans="1:5" x14ac:dyDescent="0.2">
      <c r="A185" s="100" t="s">
        <v>1030</v>
      </c>
      <c r="B185" s="46"/>
      <c r="C185" s="20"/>
      <c r="D185" s="46"/>
      <c r="E185" s="46"/>
    </row>
    <row r="186" spans="1:5" x14ac:dyDescent="0.2">
      <c r="A186" s="100" t="s">
        <v>1016</v>
      </c>
      <c r="B186" s="46"/>
      <c r="C186" s="20">
        <v>1.3</v>
      </c>
      <c r="D186" s="46">
        <f>SUM(C186-B186)</f>
        <v>1.3</v>
      </c>
      <c r="E186" s="46"/>
    </row>
    <row r="187" spans="1:5" x14ac:dyDescent="0.2">
      <c r="A187" s="100" t="s">
        <v>1017</v>
      </c>
      <c r="B187" s="46"/>
      <c r="C187" s="20">
        <v>2.1</v>
      </c>
      <c r="D187" s="46">
        <f t="shared" ref="D187:D193" si="18">SUM(C187-B187)</f>
        <v>2.1</v>
      </c>
      <c r="E187" s="46"/>
    </row>
    <row r="188" spans="1:5" x14ac:dyDescent="0.2">
      <c r="A188" s="100" t="s">
        <v>1018</v>
      </c>
      <c r="B188" s="46"/>
      <c r="C188" s="20">
        <v>3.1</v>
      </c>
      <c r="D188" s="46">
        <f t="shared" si="18"/>
        <v>3.1</v>
      </c>
      <c r="E188" s="46"/>
    </row>
    <row r="189" spans="1:5" x14ac:dyDescent="0.2">
      <c r="A189" s="100" t="s">
        <v>1019</v>
      </c>
      <c r="B189" s="46"/>
      <c r="C189" s="20">
        <v>6.6</v>
      </c>
      <c r="D189" s="46">
        <f t="shared" si="18"/>
        <v>6.6</v>
      </c>
      <c r="E189" s="46"/>
    </row>
    <row r="190" spans="1:5" x14ac:dyDescent="0.2">
      <c r="A190" s="100" t="s">
        <v>1020</v>
      </c>
      <c r="B190" s="46"/>
      <c r="C190" s="20">
        <v>9.6999999999999993</v>
      </c>
      <c r="D190" s="46">
        <f t="shared" si="18"/>
        <v>9.6999999999999993</v>
      </c>
      <c r="E190" s="46"/>
    </row>
    <row r="191" spans="1:5" x14ac:dyDescent="0.2">
      <c r="A191" s="100" t="s">
        <v>1021</v>
      </c>
      <c r="B191" s="46"/>
      <c r="C191" s="20">
        <v>14.3</v>
      </c>
      <c r="D191" s="46">
        <f t="shared" si="18"/>
        <v>14.3</v>
      </c>
      <c r="E191" s="46"/>
    </row>
    <row r="192" spans="1:5" x14ac:dyDescent="0.2">
      <c r="A192" s="100" t="s">
        <v>1022</v>
      </c>
      <c r="B192" s="46"/>
      <c r="C192" s="20">
        <v>17.899999999999999</v>
      </c>
      <c r="D192" s="46">
        <f t="shared" si="18"/>
        <v>17.899999999999999</v>
      </c>
      <c r="E192" s="46"/>
    </row>
    <row r="193" spans="1:5" x14ac:dyDescent="0.2">
      <c r="A193" s="100" t="s">
        <v>1023</v>
      </c>
      <c r="B193" s="46"/>
      <c r="C193" s="20">
        <v>1</v>
      </c>
      <c r="D193" s="46">
        <f t="shared" si="18"/>
        <v>1</v>
      </c>
      <c r="E193" s="46"/>
    </row>
    <row r="194" spans="1:5" x14ac:dyDescent="0.2">
      <c r="A194" s="100"/>
      <c r="B194" s="46"/>
      <c r="C194" s="20"/>
      <c r="D194" s="46"/>
      <c r="E194" s="46"/>
    </row>
    <row r="195" spans="1:5" x14ac:dyDescent="0.2">
      <c r="A195" s="100" t="s">
        <v>1146</v>
      </c>
      <c r="B195" s="46"/>
      <c r="C195" s="20"/>
      <c r="D195" s="46"/>
      <c r="E195" s="46"/>
    </row>
    <row r="196" spans="1:5" x14ac:dyDescent="0.2">
      <c r="A196" s="100" t="s">
        <v>1030</v>
      </c>
      <c r="B196" s="46"/>
      <c r="C196" s="20"/>
      <c r="D196" s="46"/>
      <c r="E196" s="46"/>
    </row>
    <row r="197" spans="1:5" x14ac:dyDescent="0.2">
      <c r="A197" s="100" t="s">
        <v>1016</v>
      </c>
      <c r="B197" s="99">
        <v>0</v>
      </c>
      <c r="C197" s="174">
        <v>0</v>
      </c>
      <c r="D197" s="46">
        <v>0</v>
      </c>
      <c r="E197" s="46">
        <v>0</v>
      </c>
    </row>
    <row r="198" spans="1:5" x14ac:dyDescent="0.2">
      <c r="A198" s="100" t="s">
        <v>1017</v>
      </c>
      <c r="B198" s="99">
        <v>0</v>
      </c>
      <c r="C198" s="174">
        <v>0</v>
      </c>
      <c r="D198" s="46">
        <v>0</v>
      </c>
      <c r="E198" s="46">
        <v>0</v>
      </c>
    </row>
    <row r="199" spans="1:5" x14ac:dyDescent="0.2">
      <c r="A199" s="100" t="s">
        <v>1018</v>
      </c>
      <c r="B199" s="99">
        <v>3.1</v>
      </c>
      <c r="C199" s="174">
        <v>3.1</v>
      </c>
      <c r="D199" s="46">
        <v>0</v>
      </c>
      <c r="E199" s="46">
        <v>0</v>
      </c>
    </row>
    <row r="200" spans="1:5" x14ac:dyDescent="0.2">
      <c r="A200" s="100" t="s">
        <v>1019</v>
      </c>
      <c r="B200" s="99">
        <v>6.6</v>
      </c>
      <c r="C200" s="174">
        <v>6.6</v>
      </c>
      <c r="D200" s="46">
        <v>0</v>
      </c>
      <c r="E200" s="46">
        <v>0</v>
      </c>
    </row>
    <row r="201" spans="1:5" x14ac:dyDescent="0.2">
      <c r="A201" s="100" t="s">
        <v>1020</v>
      </c>
      <c r="B201" s="99">
        <v>9.6999999999999993</v>
      </c>
      <c r="C201" s="174">
        <v>9.6999999999999993</v>
      </c>
      <c r="D201" s="46">
        <v>0</v>
      </c>
      <c r="E201" s="46">
        <v>0</v>
      </c>
    </row>
    <row r="202" spans="1:5" x14ac:dyDescent="0.2">
      <c r="A202" s="100" t="s">
        <v>1021</v>
      </c>
      <c r="B202" s="99">
        <v>14.3</v>
      </c>
      <c r="C202" s="174">
        <v>14.3</v>
      </c>
      <c r="D202" s="46">
        <v>0</v>
      </c>
      <c r="E202" s="46">
        <v>0</v>
      </c>
    </row>
    <row r="203" spans="1:5" x14ac:dyDescent="0.2">
      <c r="A203" s="100" t="s">
        <v>1022</v>
      </c>
      <c r="B203" s="99">
        <v>17.899999999999999</v>
      </c>
      <c r="C203" s="174">
        <v>17.899999999999999</v>
      </c>
      <c r="D203" s="46">
        <v>0</v>
      </c>
      <c r="E203" s="46">
        <v>0</v>
      </c>
    </row>
    <row r="204" spans="1:5" x14ac:dyDescent="0.2">
      <c r="A204" s="100" t="s">
        <v>1023</v>
      </c>
      <c r="B204" s="99">
        <v>1</v>
      </c>
      <c r="C204" s="174">
        <v>1</v>
      </c>
      <c r="D204" s="46">
        <v>0</v>
      </c>
      <c r="E204" s="46">
        <v>0</v>
      </c>
    </row>
    <row r="205" spans="1:5" x14ac:dyDescent="0.2">
      <c r="A205" s="98"/>
      <c r="B205" s="46"/>
      <c r="C205" s="20"/>
      <c r="D205" s="46"/>
      <c r="E205" s="46"/>
    </row>
    <row r="206" spans="1:5" x14ac:dyDescent="0.2">
      <c r="A206" s="98"/>
      <c r="B206" s="46"/>
      <c r="C206" s="20"/>
      <c r="D206" s="46"/>
      <c r="E206" s="46"/>
    </row>
    <row r="207" spans="1:5" ht="15.75" x14ac:dyDescent="0.2">
      <c r="A207" s="97" t="s">
        <v>1031</v>
      </c>
      <c r="B207" s="46"/>
      <c r="C207" s="20"/>
      <c r="D207" s="46"/>
      <c r="E207" s="46"/>
    </row>
    <row r="208" spans="1:5" x14ac:dyDescent="0.2">
      <c r="A208" s="98" t="s">
        <v>1032</v>
      </c>
      <c r="B208" s="46">
        <v>20</v>
      </c>
      <c r="C208" s="20">
        <v>20</v>
      </c>
      <c r="D208" s="46">
        <f>SUM(C208-B208)</f>
        <v>0</v>
      </c>
      <c r="E208" s="46">
        <f>+ROUND(+D208/B208*100,2)</f>
        <v>0</v>
      </c>
    </row>
    <row r="209" spans="1:5" x14ac:dyDescent="0.2">
      <c r="A209" s="98" t="s">
        <v>1033</v>
      </c>
      <c r="B209" s="46">
        <v>12.5</v>
      </c>
      <c r="C209" s="20">
        <v>12.5</v>
      </c>
      <c r="D209" s="46">
        <f>SUM(C209-B209)</f>
        <v>0</v>
      </c>
      <c r="E209" s="46">
        <f>+ROUND(+D209/B209*100,2)</f>
        <v>0</v>
      </c>
    </row>
    <row r="210" spans="1:5" x14ac:dyDescent="0.2">
      <c r="A210" s="98" t="s">
        <v>1034</v>
      </c>
      <c r="B210" s="46">
        <v>5</v>
      </c>
      <c r="C210" s="20">
        <v>5</v>
      </c>
      <c r="D210" s="46">
        <f>SUM(C210-B210)</f>
        <v>0</v>
      </c>
      <c r="E210" s="46">
        <f>+ROUND(+D210/B210*100,2)</f>
        <v>0</v>
      </c>
    </row>
    <row r="211" spans="1:5" x14ac:dyDescent="0.2">
      <c r="A211" s="98" t="s">
        <v>1035</v>
      </c>
      <c r="B211" s="46">
        <v>7.5</v>
      </c>
      <c r="C211" s="20">
        <v>7.5</v>
      </c>
      <c r="D211" s="46">
        <f>SUM(C211-B211)</f>
        <v>0</v>
      </c>
      <c r="E211" s="46">
        <f>+ROUND(+D211/B211*100,2)</f>
        <v>0</v>
      </c>
    </row>
    <row r="212" spans="1:5" x14ac:dyDescent="0.2">
      <c r="A212" s="98"/>
      <c r="B212" s="46"/>
      <c r="C212" s="20"/>
      <c r="D212" s="46"/>
      <c r="E212" s="46"/>
    </row>
    <row r="213" spans="1:5" ht="15.75" x14ac:dyDescent="0.2">
      <c r="A213" s="259" t="s">
        <v>1036</v>
      </c>
      <c r="B213" s="46"/>
      <c r="C213" s="20"/>
      <c r="D213" s="46"/>
      <c r="E213" s="46"/>
    </row>
    <row r="214" spans="1:5" x14ac:dyDescent="0.2">
      <c r="A214" s="100"/>
      <c r="B214" s="46"/>
      <c r="C214" s="20"/>
      <c r="D214" s="46"/>
      <c r="E214" s="46"/>
    </row>
    <row r="215" spans="1:5" ht="15.75" x14ac:dyDescent="0.2">
      <c r="A215" s="104" t="s">
        <v>121</v>
      </c>
      <c r="B215" s="46"/>
      <c r="C215" s="20"/>
      <c r="D215" s="46"/>
      <c r="E215" s="46"/>
    </row>
    <row r="216" spans="1:5" x14ac:dyDescent="0.2">
      <c r="A216" s="100"/>
      <c r="B216" s="46"/>
      <c r="C216" s="20"/>
      <c r="D216" s="46"/>
      <c r="E216" s="46"/>
    </row>
    <row r="217" spans="1:5" ht="15.75" x14ac:dyDescent="0.2">
      <c r="A217" s="96" t="s">
        <v>1037</v>
      </c>
      <c r="B217" s="46"/>
      <c r="C217" s="20"/>
      <c r="D217" s="46"/>
      <c r="E217" s="46"/>
    </row>
    <row r="218" spans="1:5" ht="15.75" x14ac:dyDescent="0.2">
      <c r="A218" s="96"/>
      <c r="B218" s="46"/>
      <c r="C218" s="20"/>
      <c r="D218" s="46"/>
      <c r="E218" s="46"/>
    </row>
    <row r="219" spans="1:5" ht="15.75" x14ac:dyDescent="0.2">
      <c r="A219" s="96" t="s">
        <v>1038</v>
      </c>
      <c r="B219" s="46"/>
      <c r="C219" s="20"/>
      <c r="D219" s="46"/>
      <c r="E219" s="46"/>
    </row>
    <row r="220" spans="1:5" x14ac:dyDescent="0.2">
      <c r="A220" s="100" t="s">
        <v>1030</v>
      </c>
      <c r="B220" s="46"/>
      <c r="C220" s="20"/>
      <c r="D220" s="46"/>
      <c r="E220" s="46"/>
    </row>
    <row r="221" spans="1:5" x14ac:dyDescent="0.2">
      <c r="A221" s="100" t="s">
        <v>1016</v>
      </c>
      <c r="B221" s="46">
        <v>1.1000000000000001</v>
      </c>
      <c r="C221" s="20">
        <v>1.2</v>
      </c>
      <c r="D221" s="46">
        <f t="shared" ref="D221:D228" si="19">SUM(C221-B221)</f>
        <v>9.9999999999999867E-2</v>
      </c>
      <c r="E221" s="46">
        <f t="shared" ref="E221:E228" si="20">+ROUND(+D221/B221*100,2)</f>
        <v>9.09</v>
      </c>
    </row>
    <row r="222" spans="1:5" x14ac:dyDescent="0.2">
      <c r="A222" s="100" t="s">
        <v>1017</v>
      </c>
      <c r="B222" s="46">
        <v>1.6</v>
      </c>
      <c r="C222" s="20">
        <v>1.7</v>
      </c>
      <c r="D222" s="46">
        <f t="shared" si="19"/>
        <v>9.9999999999999867E-2</v>
      </c>
      <c r="E222" s="46">
        <f t="shared" si="20"/>
        <v>6.25</v>
      </c>
    </row>
    <row r="223" spans="1:5" x14ac:dyDescent="0.2">
      <c r="A223" s="100" t="s">
        <v>1018</v>
      </c>
      <c r="B223" s="46">
        <v>3.1</v>
      </c>
      <c r="C223" s="20">
        <v>3.2</v>
      </c>
      <c r="D223" s="46">
        <f t="shared" si="19"/>
        <v>0.10000000000000009</v>
      </c>
      <c r="E223" s="46">
        <f t="shared" si="20"/>
        <v>3.23</v>
      </c>
    </row>
    <row r="224" spans="1:5" x14ac:dyDescent="0.2">
      <c r="A224" s="100" t="s">
        <v>1019</v>
      </c>
      <c r="B224" s="46">
        <v>5.0999999999999996</v>
      </c>
      <c r="C224" s="20">
        <v>5.2</v>
      </c>
      <c r="D224" s="46">
        <f t="shared" si="19"/>
        <v>0.10000000000000053</v>
      </c>
      <c r="E224" s="46">
        <f t="shared" si="20"/>
        <v>1.96</v>
      </c>
    </row>
    <row r="225" spans="1:5" x14ac:dyDescent="0.2">
      <c r="A225" s="100" t="s">
        <v>1020</v>
      </c>
      <c r="B225" s="46">
        <v>12.8</v>
      </c>
      <c r="C225" s="20">
        <v>13.1</v>
      </c>
      <c r="D225" s="46">
        <f t="shared" si="19"/>
        <v>0.29999999999999893</v>
      </c>
      <c r="E225" s="46">
        <f t="shared" si="20"/>
        <v>2.34</v>
      </c>
    </row>
    <row r="226" spans="1:5" x14ac:dyDescent="0.2">
      <c r="A226" s="100" t="s">
        <v>1021</v>
      </c>
      <c r="B226" s="46">
        <v>12.8</v>
      </c>
      <c r="C226" s="20">
        <v>13.1</v>
      </c>
      <c r="D226" s="46">
        <f t="shared" si="19"/>
        <v>0.29999999999999893</v>
      </c>
      <c r="E226" s="46">
        <f t="shared" si="20"/>
        <v>2.34</v>
      </c>
    </row>
    <row r="227" spans="1:5" x14ac:dyDescent="0.2">
      <c r="A227" s="100" t="s">
        <v>1022</v>
      </c>
      <c r="B227" s="46">
        <v>12.8</v>
      </c>
      <c r="C227" s="20">
        <v>13.1</v>
      </c>
      <c r="D227" s="46">
        <f t="shared" si="19"/>
        <v>0.29999999999999893</v>
      </c>
      <c r="E227" s="46">
        <f t="shared" si="20"/>
        <v>2.34</v>
      </c>
    </row>
    <row r="228" spans="1:5" x14ac:dyDescent="0.2">
      <c r="A228" s="100" t="s">
        <v>1023</v>
      </c>
      <c r="B228" s="46">
        <v>1.1000000000000001</v>
      </c>
      <c r="C228" s="20">
        <v>1.2</v>
      </c>
      <c r="D228" s="46">
        <f t="shared" si="19"/>
        <v>9.9999999999999867E-2</v>
      </c>
      <c r="E228" s="46">
        <f t="shared" si="20"/>
        <v>9.09</v>
      </c>
    </row>
    <row r="229" spans="1:5" x14ac:dyDescent="0.2">
      <c r="A229" s="100"/>
      <c r="B229" s="46"/>
      <c r="C229" s="20"/>
      <c r="D229" s="46"/>
      <c r="E229" s="46"/>
    </row>
    <row r="230" spans="1:5" ht="15.75" x14ac:dyDescent="0.2">
      <c r="A230" s="96" t="s">
        <v>1039</v>
      </c>
      <c r="B230" s="46"/>
      <c r="C230" s="20"/>
      <c r="D230" s="46"/>
      <c r="E230" s="46"/>
    </row>
    <row r="231" spans="1:5" x14ac:dyDescent="0.2">
      <c r="A231" s="242" t="s">
        <v>1030</v>
      </c>
      <c r="B231" s="46"/>
      <c r="C231" s="20"/>
      <c r="D231" s="46"/>
      <c r="E231" s="46"/>
    </row>
    <row r="232" spans="1:5" x14ac:dyDescent="0.2">
      <c r="A232" s="100" t="s">
        <v>1040</v>
      </c>
      <c r="B232" s="46">
        <v>1.3</v>
      </c>
      <c r="C232" s="20">
        <v>1.4</v>
      </c>
      <c r="D232" s="46">
        <f>SUM(C232-B232)</f>
        <v>9.9999999999999867E-2</v>
      </c>
      <c r="E232" s="46">
        <f>+ROUND(+D232/B232*100,2)</f>
        <v>7.69</v>
      </c>
    </row>
    <row r="233" spans="1:5" x14ac:dyDescent="0.2">
      <c r="A233" s="100" t="s">
        <v>1018</v>
      </c>
      <c r="B233" s="46">
        <v>3.1</v>
      </c>
      <c r="C233" s="20">
        <v>3.2</v>
      </c>
      <c r="D233" s="46">
        <f t="shared" ref="D233:D238" si="21">SUM(C233-B233)</f>
        <v>0.10000000000000009</v>
      </c>
      <c r="E233" s="46">
        <f t="shared" ref="E233:E238" si="22">+ROUND(+D233/B233*100,2)</f>
        <v>3.23</v>
      </c>
    </row>
    <row r="234" spans="1:5" x14ac:dyDescent="0.2">
      <c r="A234" s="100" t="s">
        <v>1019</v>
      </c>
      <c r="B234" s="46">
        <v>5.0999999999999996</v>
      </c>
      <c r="C234" s="20">
        <v>5.2</v>
      </c>
      <c r="D234" s="46">
        <f t="shared" si="21"/>
        <v>0.10000000000000053</v>
      </c>
      <c r="E234" s="46">
        <f t="shared" si="22"/>
        <v>1.96</v>
      </c>
    </row>
    <row r="235" spans="1:5" x14ac:dyDescent="0.2">
      <c r="A235" s="100" t="s">
        <v>1020</v>
      </c>
      <c r="B235" s="46">
        <v>12.8</v>
      </c>
      <c r="C235" s="20">
        <v>13.1</v>
      </c>
      <c r="D235" s="46">
        <f t="shared" si="21"/>
        <v>0.29999999999999893</v>
      </c>
      <c r="E235" s="46">
        <f t="shared" si="22"/>
        <v>2.34</v>
      </c>
    </row>
    <row r="236" spans="1:5" x14ac:dyDescent="0.2">
      <c r="A236" s="100" t="s">
        <v>1021</v>
      </c>
      <c r="B236" s="46">
        <v>12.8</v>
      </c>
      <c r="C236" s="20">
        <v>13.1</v>
      </c>
      <c r="D236" s="46">
        <f t="shared" si="21"/>
        <v>0.29999999999999893</v>
      </c>
      <c r="E236" s="46">
        <f t="shared" si="22"/>
        <v>2.34</v>
      </c>
    </row>
    <row r="237" spans="1:5" x14ac:dyDescent="0.2">
      <c r="A237" s="100" t="s">
        <v>1022</v>
      </c>
      <c r="B237" s="46">
        <v>12.8</v>
      </c>
      <c r="C237" s="20">
        <v>13.1</v>
      </c>
      <c r="D237" s="46">
        <f t="shared" si="21"/>
        <v>0.29999999999999893</v>
      </c>
      <c r="E237" s="46">
        <f t="shared" si="22"/>
        <v>2.34</v>
      </c>
    </row>
    <row r="238" spans="1:5" x14ac:dyDescent="0.2">
      <c r="A238" s="100" t="s">
        <v>1023</v>
      </c>
      <c r="B238" s="46">
        <v>1.3</v>
      </c>
      <c r="C238" s="20">
        <v>1.4</v>
      </c>
      <c r="D238" s="46">
        <f t="shared" si="21"/>
        <v>9.9999999999999867E-2</v>
      </c>
      <c r="E238" s="46">
        <f t="shared" si="22"/>
        <v>7.69</v>
      </c>
    </row>
    <row r="239" spans="1:5" x14ac:dyDescent="0.2">
      <c r="A239" s="100"/>
      <c r="B239" s="46"/>
      <c r="C239" s="20"/>
      <c r="D239" s="46"/>
      <c r="E239" s="46"/>
    </row>
    <row r="240" spans="1:5" ht="15.75" x14ac:dyDescent="0.2">
      <c r="A240" s="96" t="s">
        <v>1039</v>
      </c>
      <c r="B240" s="46"/>
      <c r="C240" s="20"/>
      <c r="D240" s="46"/>
      <c r="E240" s="46"/>
    </row>
    <row r="241" spans="1:5" x14ac:dyDescent="0.2">
      <c r="A241" s="100" t="s">
        <v>1041</v>
      </c>
      <c r="B241" s="46"/>
      <c r="C241" s="20"/>
      <c r="D241" s="46"/>
      <c r="E241" s="46"/>
    </row>
    <row r="242" spans="1:5" x14ac:dyDescent="0.2">
      <c r="A242" s="100" t="s">
        <v>1042</v>
      </c>
      <c r="B242" s="46">
        <v>6</v>
      </c>
      <c r="C242" s="20">
        <v>6</v>
      </c>
      <c r="D242" s="99">
        <f>SUM(C242-B242)</f>
        <v>0</v>
      </c>
      <c r="E242" s="99">
        <f>+ROUND(+D242/B242*100,2)</f>
        <v>0</v>
      </c>
    </row>
    <row r="243" spans="1:5" x14ac:dyDescent="0.2">
      <c r="A243" s="100" t="s">
        <v>1043</v>
      </c>
      <c r="B243" s="46">
        <v>6</v>
      </c>
      <c r="C243" s="20">
        <v>6</v>
      </c>
      <c r="D243" s="99">
        <f>SUM(C243-B243)</f>
        <v>0</v>
      </c>
      <c r="E243" s="99">
        <f>+ROUND(+D243/B243*100,2)</f>
        <v>0</v>
      </c>
    </row>
    <row r="244" spans="1:5" ht="15.75" x14ac:dyDescent="0.2">
      <c r="A244" s="96" t="s">
        <v>1044</v>
      </c>
      <c r="B244" s="99"/>
      <c r="C244" s="174"/>
      <c r="D244" s="99"/>
      <c r="E244" s="99"/>
    </row>
    <row r="245" spans="1:5" x14ac:dyDescent="0.2">
      <c r="A245" s="100"/>
      <c r="B245" s="99"/>
      <c r="C245" s="174"/>
      <c r="D245" s="99"/>
      <c r="E245" s="99"/>
    </row>
    <row r="246" spans="1:5" ht="15.75" x14ac:dyDescent="0.2">
      <c r="A246" s="96" t="s">
        <v>1045</v>
      </c>
      <c r="B246" s="46"/>
      <c r="C246" s="20"/>
      <c r="D246" s="46"/>
      <c r="E246" s="46"/>
    </row>
    <row r="247" spans="1:5" x14ac:dyDescent="0.2">
      <c r="A247" s="100" t="s">
        <v>1030</v>
      </c>
      <c r="B247" s="46"/>
      <c r="C247" s="20"/>
      <c r="D247" s="46"/>
      <c r="E247" s="46"/>
    </row>
    <row r="248" spans="1:5" x14ac:dyDescent="0.2">
      <c r="A248" s="100" t="s">
        <v>1016</v>
      </c>
      <c r="B248" s="46">
        <v>1.1000000000000001</v>
      </c>
      <c r="C248" s="20">
        <v>1.2</v>
      </c>
      <c r="D248" s="46">
        <f>SUM(C248-B248)</f>
        <v>9.9999999999999867E-2</v>
      </c>
      <c r="E248" s="46">
        <f>+ROUND(+D248/B248*100,2)</f>
        <v>9.09</v>
      </c>
    </row>
    <row r="249" spans="1:5" x14ac:dyDescent="0.2">
      <c r="A249" s="100" t="s">
        <v>1017</v>
      </c>
      <c r="B249" s="46">
        <v>1.6</v>
      </c>
      <c r="C249" s="20">
        <v>1.7</v>
      </c>
      <c r="D249" s="46">
        <f t="shared" ref="D249:D255" si="23">SUM(C249-B249)</f>
        <v>9.9999999999999867E-2</v>
      </c>
      <c r="E249" s="46">
        <f t="shared" ref="E249:E255" si="24">+ROUND(+D249/B249*100,2)</f>
        <v>6.25</v>
      </c>
    </row>
    <row r="250" spans="1:5" x14ac:dyDescent="0.2">
      <c r="A250" s="100" t="s">
        <v>1018</v>
      </c>
      <c r="B250" s="46">
        <v>3.1</v>
      </c>
      <c r="C250" s="20">
        <v>3.2</v>
      </c>
      <c r="D250" s="46">
        <f t="shared" si="23"/>
        <v>0.10000000000000009</v>
      </c>
      <c r="E250" s="46">
        <f t="shared" si="24"/>
        <v>3.23</v>
      </c>
    </row>
    <row r="251" spans="1:5" x14ac:dyDescent="0.2">
      <c r="A251" s="100" t="s">
        <v>1019</v>
      </c>
      <c r="B251" s="46">
        <v>5.0999999999999996</v>
      </c>
      <c r="C251" s="20">
        <v>5.2</v>
      </c>
      <c r="D251" s="46">
        <f t="shared" si="23"/>
        <v>0.10000000000000053</v>
      </c>
      <c r="E251" s="46">
        <f t="shared" si="24"/>
        <v>1.96</v>
      </c>
    </row>
    <row r="252" spans="1:5" x14ac:dyDescent="0.2">
      <c r="A252" s="100" t="s">
        <v>1020</v>
      </c>
      <c r="B252" s="46">
        <v>12.8</v>
      </c>
      <c r="C252" s="20">
        <v>13.1</v>
      </c>
      <c r="D252" s="46">
        <f t="shared" si="23"/>
        <v>0.29999999999999893</v>
      </c>
      <c r="E252" s="46">
        <f t="shared" si="24"/>
        <v>2.34</v>
      </c>
    </row>
    <row r="253" spans="1:5" x14ac:dyDescent="0.2">
      <c r="A253" s="100" t="s">
        <v>1021</v>
      </c>
      <c r="B253" s="46">
        <v>12.8</v>
      </c>
      <c r="C253" s="20">
        <v>13.1</v>
      </c>
      <c r="D253" s="46">
        <f t="shared" si="23"/>
        <v>0.29999999999999893</v>
      </c>
      <c r="E253" s="46">
        <f t="shared" si="24"/>
        <v>2.34</v>
      </c>
    </row>
    <row r="254" spans="1:5" x14ac:dyDescent="0.2">
      <c r="A254" s="100" t="s">
        <v>1022</v>
      </c>
      <c r="B254" s="46">
        <v>12.8</v>
      </c>
      <c r="C254" s="20">
        <v>13.1</v>
      </c>
      <c r="D254" s="46">
        <f t="shared" si="23"/>
        <v>0.29999999999999893</v>
      </c>
      <c r="E254" s="46">
        <f t="shared" si="24"/>
        <v>2.34</v>
      </c>
    </row>
    <row r="255" spans="1:5" x14ac:dyDescent="0.2">
      <c r="A255" s="100" t="s">
        <v>1023</v>
      </c>
      <c r="B255" s="46">
        <v>1.1000000000000001</v>
      </c>
      <c r="C255" s="20">
        <v>1.2</v>
      </c>
      <c r="D255" s="46">
        <f t="shared" si="23"/>
        <v>9.9999999999999867E-2</v>
      </c>
      <c r="E255" s="46">
        <f t="shared" si="24"/>
        <v>9.09</v>
      </c>
    </row>
    <row r="256" spans="1:5" x14ac:dyDescent="0.2">
      <c r="A256" s="100"/>
      <c r="B256" s="46"/>
      <c r="C256" s="20"/>
      <c r="D256" s="46"/>
      <c r="E256" s="46"/>
    </row>
    <row r="257" spans="1:5" ht="15.75" x14ac:dyDescent="0.2">
      <c r="A257" s="96" t="s">
        <v>1046</v>
      </c>
      <c r="B257" s="46"/>
      <c r="C257" s="20"/>
      <c r="D257" s="46"/>
      <c r="E257" s="46"/>
    </row>
    <row r="258" spans="1:5" x14ac:dyDescent="0.2">
      <c r="A258" s="100" t="s">
        <v>1030</v>
      </c>
      <c r="B258" s="46"/>
      <c r="C258" s="20"/>
      <c r="D258" s="46"/>
      <c r="E258" s="46"/>
    </row>
    <row r="259" spans="1:5" x14ac:dyDescent="0.2">
      <c r="A259" s="107" t="s">
        <v>1040</v>
      </c>
      <c r="B259" s="54">
        <v>0.8</v>
      </c>
      <c r="C259" s="27">
        <v>0.8</v>
      </c>
      <c r="D259" s="54">
        <f>SUM(C259-B259)</f>
        <v>0</v>
      </c>
      <c r="E259" s="54">
        <f>+ROUND(+D259/B259*100,2)</f>
        <v>0</v>
      </c>
    </row>
    <row r="260" spans="1:5" x14ac:dyDescent="0.2">
      <c r="A260" s="100" t="s">
        <v>1018</v>
      </c>
      <c r="B260" s="46">
        <v>1.1000000000000001</v>
      </c>
      <c r="C260" s="20">
        <v>1.1000000000000001</v>
      </c>
      <c r="D260" s="46">
        <f>SUM(C260-B260)</f>
        <v>0</v>
      </c>
      <c r="E260" s="46">
        <f>+ROUND(+D260/B260*100,2)</f>
        <v>0</v>
      </c>
    </row>
    <row r="261" spans="1:5" x14ac:dyDescent="0.2">
      <c r="A261" s="100" t="s">
        <v>1019</v>
      </c>
      <c r="B261" s="46">
        <v>1.3</v>
      </c>
      <c r="C261" s="20">
        <v>1.3</v>
      </c>
      <c r="D261" s="46">
        <f>SUM(C261-B261)</f>
        <v>0</v>
      </c>
      <c r="E261" s="46">
        <f>+ROUND(+D261/B261*100,2)</f>
        <v>0</v>
      </c>
    </row>
    <row r="262" spans="1:5" x14ac:dyDescent="0.2">
      <c r="A262" s="100" t="s">
        <v>1047</v>
      </c>
      <c r="B262" s="46">
        <v>2.6</v>
      </c>
      <c r="C262" s="20">
        <v>2.6</v>
      </c>
      <c r="D262" s="46">
        <f>SUM(C262-B262)</f>
        <v>0</v>
      </c>
      <c r="E262" s="46">
        <f>+ROUND(+D262/B262*100,2)</f>
        <v>0</v>
      </c>
    </row>
    <row r="263" spans="1:5" x14ac:dyDescent="0.2">
      <c r="A263" s="100"/>
      <c r="B263" s="46"/>
      <c r="C263" s="20"/>
      <c r="D263" s="46"/>
      <c r="E263" s="46"/>
    </row>
    <row r="264" spans="1:5" ht="15.75" x14ac:dyDescent="0.2">
      <c r="A264" s="96" t="s">
        <v>1048</v>
      </c>
      <c r="B264" s="46"/>
      <c r="C264" s="20"/>
      <c r="D264" s="46"/>
      <c r="E264" s="46"/>
    </row>
    <row r="265" spans="1:5" x14ac:dyDescent="0.2">
      <c r="A265" s="100" t="s">
        <v>1030</v>
      </c>
      <c r="B265" s="46"/>
      <c r="C265" s="20"/>
      <c r="D265" s="46"/>
      <c r="E265" s="46"/>
    </row>
    <row r="266" spans="1:5" x14ac:dyDescent="0.2">
      <c r="A266" s="100" t="s">
        <v>1016</v>
      </c>
      <c r="B266" s="46">
        <v>1.1000000000000001</v>
      </c>
      <c r="C266" s="20">
        <v>1.2</v>
      </c>
      <c r="D266" s="46">
        <f>SUM(C266-B266)</f>
        <v>9.9999999999999867E-2</v>
      </c>
      <c r="E266" s="46">
        <f>+ROUND(+D266/B266*100,2)</f>
        <v>9.09</v>
      </c>
    </row>
    <row r="267" spans="1:5" x14ac:dyDescent="0.2">
      <c r="A267" s="100" t="s">
        <v>1017</v>
      </c>
      <c r="B267" s="46">
        <v>1.6</v>
      </c>
      <c r="C267" s="20">
        <v>1.7</v>
      </c>
      <c r="D267" s="46">
        <f t="shared" ref="D267:D273" si="25">SUM(C267-B267)</f>
        <v>9.9999999999999867E-2</v>
      </c>
      <c r="E267" s="46">
        <f t="shared" ref="E267:E273" si="26">+ROUND(+D267/B267*100,2)</f>
        <v>6.25</v>
      </c>
    </row>
    <row r="268" spans="1:5" x14ac:dyDescent="0.2">
      <c r="A268" s="100" t="s">
        <v>1018</v>
      </c>
      <c r="B268" s="46">
        <v>3.1</v>
      </c>
      <c r="C268" s="20">
        <v>3.2</v>
      </c>
      <c r="D268" s="46">
        <f t="shared" si="25"/>
        <v>0.10000000000000009</v>
      </c>
      <c r="E268" s="46">
        <f t="shared" si="26"/>
        <v>3.23</v>
      </c>
    </row>
    <row r="269" spans="1:5" x14ac:dyDescent="0.2">
      <c r="A269" s="100" t="s">
        <v>1019</v>
      </c>
      <c r="B269" s="46">
        <v>4.0999999999999996</v>
      </c>
      <c r="C269" s="20">
        <v>4.2</v>
      </c>
      <c r="D269" s="46">
        <f t="shared" si="25"/>
        <v>0.10000000000000053</v>
      </c>
      <c r="E269" s="46">
        <f t="shared" si="26"/>
        <v>2.44</v>
      </c>
    </row>
    <row r="270" spans="1:5" x14ac:dyDescent="0.2">
      <c r="A270" s="100" t="s">
        <v>1020</v>
      </c>
      <c r="B270" s="46">
        <v>4.5999999999999996</v>
      </c>
      <c r="C270" s="20">
        <v>4.7</v>
      </c>
      <c r="D270" s="46">
        <f t="shared" si="25"/>
        <v>0.10000000000000053</v>
      </c>
      <c r="E270" s="46">
        <f t="shared" si="26"/>
        <v>2.17</v>
      </c>
    </row>
    <row r="271" spans="1:5" x14ac:dyDescent="0.2">
      <c r="A271" s="100" t="s">
        <v>1021</v>
      </c>
      <c r="B271" s="46">
        <v>12.8</v>
      </c>
      <c r="C271" s="20">
        <v>13.1</v>
      </c>
      <c r="D271" s="46">
        <f t="shared" si="25"/>
        <v>0.29999999999999893</v>
      </c>
      <c r="E271" s="46">
        <f t="shared" si="26"/>
        <v>2.34</v>
      </c>
    </row>
    <row r="272" spans="1:5" x14ac:dyDescent="0.2">
      <c r="A272" s="100" t="s">
        <v>1022</v>
      </c>
      <c r="B272" s="46">
        <v>12.8</v>
      </c>
      <c r="C272" s="20">
        <v>13.1</v>
      </c>
      <c r="D272" s="46">
        <f t="shared" si="25"/>
        <v>0.29999999999999893</v>
      </c>
      <c r="E272" s="46">
        <f t="shared" si="26"/>
        <v>2.34</v>
      </c>
    </row>
    <row r="273" spans="1:5" x14ac:dyDescent="0.2">
      <c r="A273" s="100" t="s">
        <v>1023</v>
      </c>
      <c r="B273" s="99">
        <v>1.1000000000000001</v>
      </c>
      <c r="C273" s="174">
        <v>1.2</v>
      </c>
      <c r="D273" s="46">
        <f t="shared" si="25"/>
        <v>9.9999999999999867E-2</v>
      </c>
      <c r="E273" s="46">
        <f t="shared" si="26"/>
        <v>9.09</v>
      </c>
    </row>
    <row r="274" spans="1:5" x14ac:dyDescent="0.2">
      <c r="A274" s="98"/>
      <c r="B274" s="46"/>
      <c r="C274" s="20"/>
      <c r="D274" s="46"/>
      <c r="E274" s="46"/>
    </row>
    <row r="275" spans="1:5" ht="15.75" x14ac:dyDescent="0.2">
      <c r="A275" s="259" t="s">
        <v>1036</v>
      </c>
      <c r="B275" s="46"/>
      <c r="C275" s="20"/>
      <c r="D275" s="46"/>
      <c r="E275" s="46"/>
    </row>
    <row r="276" spans="1:5" x14ac:dyDescent="0.2">
      <c r="A276" s="100"/>
      <c r="B276" s="46"/>
      <c r="C276" s="20"/>
      <c r="D276" s="46"/>
      <c r="E276" s="46"/>
    </row>
    <row r="277" spans="1:5" ht="15.75" x14ac:dyDescent="0.2">
      <c r="A277" s="104" t="s">
        <v>121</v>
      </c>
      <c r="B277" s="46"/>
      <c r="C277" s="20"/>
      <c r="D277" s="46"/>
      <c r="E277" s="46"/>
    </row>
    <row r="278" spans="1:5" x14ac:dyDescent="0.2">
      <c r="A278" s="100"/>
      <c r="B278" s="46"/>
      <c r="C278" s="20"/>
      <c r="D278" s="46"/>
      <c r="E278" s="46"/>
    </row>
    <row r="279" spans="1:5" ht="15.75" x14ac:dyDescent="0.2">
      <c r="A279" s="96" t="s">
        <v>1049</v>
      </c>
      <c r="B279" s="46"/>
      <c r="C279" s="20"/>
      <c r="D279" s="46"/>
      <c r="E279" s="46"/>
    </row>
    <row r="280" spans="1:5" ht="15.75" x14ac:dyDescent="0.2">
      <c r="A280" s="96"/>
      <c r="B280" s="46"/>
      <c r="C280" s="20"/>
      <c r="D280" s="46"/>
      <c r="E280" s="46"/>
    </row>
    <row r="281" spans="1:5" ht="15.75" x14ac:dyDescent="0.2">
      <c r="A281" s="97" t="s">
        <v>1050</v>
      </c>
      <c r="B281" s="46"/>
      <c r="C281" s="20"/>
      <c r="D281" s="46"/>
      <c r="E281" s="46"/>
    </row>
    <row r="282" spans="1:5" x14ac:dyDescent="0.2">
      <c r="A282" s="98" t="s">
        <v>1167</v>
      </c>
      <c r="B282" s="46">
        <v>2</v>
      </c>
      <c r="C282" s="20">
        <v>2</v>
      </c>
      <c r="D282" s="46">
        <f>SUM(C282-B282)</f>
        <v>0</v>
      </c>
      <c r="E282" s="46">
        <f>+ROUND(+D282/B282*100,2)</f>
        <v>0</v>
      </c>
    </row>
    <row r="283" spans="1:5" s="333" customFormat="1" x14ac:dyDescent="0.2">
      <c r="A283" s="301"/>
      <c r="B283" s="280"/>
      <c r="C283" s="20"/>
      <c r="D283" s="280"/>
      <c r="E283" s="280"/>
    </row>
    <row r="284" spans="1:5" x14ac:dyDescent="0.2">
      <c r="A284" s="45"/>
      <c r="B284" s="46"/>
      <c r="C284" s="20"/>
      <c r="D284" s="46"/>
      <c r="E284" s="46"/>
    </row>
    <row r="285" spans="1:5" ht="15.75" x14ac:dyDescent="0.2">
      <c r="A285" s="96" t="s">
        <v>1051</v>
      </c>
      <c r="B285" s="46"/>
      <c r="C285" s="20"/>
      <c r="D285" s="46"/>
      <c r="E285" s="46"/>
    </row>
    <row r="286" spans="1:5" ht="15.75" x14ac:dyDescent="0.2">
      <c r="A286" s="96"/>
      <c r="B286" s="46"/>
      <c r="C286" s="20"/>
      <c r="D286" s="46"/>
      <c r="E286" s="46"/>
    </row>
    <row r="287" spans="1:5" s="14" customFormat="1" ht="15.75" x14ac:dyDescent="0.2">
      <c r="A287" s="243" t="s">
        <v>1052</v>
      </c>
      <c r="B287" s="99"/>
      <c r="C287" s="174"/>
      <c r="D287" s="99"/>
      <c r="E287" s="99"/>
    </row>
    <row r="288" spans="1:5" s="14" customFormat="1" x14ac:dyDescent="0.2">
      <c r="A288" s="242" t="s">
        <v>1053</v>
      </c>
      <c r="B288" s="99"/>
      <c r="C288" s="174"/>
      <c r="D288" s="99"/>
      <c r="E288" s="99"/>
    </row>
    <row r="289" spans="1:5" s="14" customFormat="1" x14ac:dyDescent="0.2">
      <c r="A289" s="242" t="s">
        <v>1054</v>
      </c>
      <c r="B289" s="99">
        <v>0.5</v>
      </c>
      <c r="C289" s="174">
        <v>0.5</v>
      </c>
      <c r="D289" s="99">
        <f>SUM(C289-B289)</f>
        <v>0</v>
      </c>
      <c r="E289" s="99">
        <f>+ROUND(+D289/B289*100,2)</f>
        <v>0</v>
      </c>
    </row>
    <row r="290" spans="1:5" s="14" customFormat="1" x14ac:dyDescent="0.2">
      <c r="A290" s="242" t="s">
        <v>1055</v>
      </c>
      <c r="B290" s="99">
        <v>1.05</v>
      </c>
      <c r="C290" s="174">
        <v>1.1000000000000001</v>
      </c>
      <c r="D290" s="99">
        <f>SUM(C290-B290)</f>
        <v>5.0000000000000044E-2</v>
      </c>
      <c r="E290" s="99">
        <f>+ROUND(+D290/B290*100,2)</f>
        <v>4.76</v>
      </c>
    </row>
    <row r="291" spans="1:5" s="14" customFormat="1" x14ac:dyDescent="0.2">
      <c r="A291" s="242" t="s">
        <v>1056</v>
      </c>
      <c r="B291" s="99">
        <v>2.1</v>
      </c>
      <c r="C291" s="174">
        <v>2.2000000000000002</v>
      </c>
      <c r="D291" s="99">
        <f>SUM(C291-B291)</f>
        <v>0.10000000000000009</v>
      </c>
      <c r="E291" s="99">
        <f>+ROUND(+D291/B291*100,2)</f>
        <v>4.76</v>
      </c>
    </row>
    <row r="292" spans="1:5" s="14" customFormat="1" x14ac:dyDescent="0.2">
      <c r="A292" s="242"/>
      <c r="B292" s="99"/>
      <c r="C292" s="174"/>
      <c r="D292" s="99"/>
      <c r="E292" s="99"/>
    </row>
    <row r="293" spans="1:5" s="14" customFormat="1" x14ac:dyDescent="0.2">
      <c r="A293" s="242"/>
      <c r="B293" s="99"/>
      <c r="C293" s="174"/>
      <c r="D293" s="99"/>
      <c r="E293" s="99"/>
    </row>
    <row r="294" spans="1:5" s="14" customFormat="1" ht="15.75" x14ac:dyDescent="0.2">
      <c r="A294" s="243" t="s">
        <v>1057</v>
      </c>
      <c r="B294" s="99"/>
      <c r="C294" s="174"/>
      <c r="D294" s="99"/>
      <c r="E294" s="99"/>
    </row>
    <row r="295" spans="1:5" s="14" customFormat="1" x14ac:dyDescent="0.2">
      <c r="A295" s="242" t="s">
        <v>1053</v>
      </c>
      <c r="B295" s="99"/>
      <c r="C295" s="174"/>
      <c r="D295" s="99"/>
      <c r="E295" s="99"/>
    </row>
    <row r="296" spans="1:5" s="14" customFormat="1" x14ac:dyDescent="0.2">
      <c r="A296" s="242" t="s">
        <v>1054</v>
      </c>
      <c r="B296" s="99">
        <v>0.5</v>
      </c>
      <c r="C296" s="174">
        <v>0.5</v>
      </c>
      <c r="D296" s="99">
        <f>SUM(C296-B296)</f>
        <v>0</v>
      </c>
      <c r="E296" s="99">
        <f>+ROUND(+D296/B296*100,2)</f>
        <v>0</v>
      </c>
    </row>
    <row r="297" spans="1:5" s="14" customFormat="1" x14ac:dyDescent="0.2">
      <c r="A297" s="242" t="s">
        <v>1055</v>
      </c>
      <c r="B297" s="99">
        <v>1.05</v>
      </c>
      <c r="C297" s="174">
        <v>1.1000000000000001</v>
      </c>
      <c r="D297" s="99">
        <f>SUM(C297-B297)</f>
        <v>5.0000000000000044E-2</v>
      </c>
      <c r="E297" s="99">
        <f>+ROUND(+D297/B297*100,2)</f>
        <v>4.76</v>
      </c>
    </row>
    <row r="298" spans="1:5" s="14" customFormat="1" x14ac:dyDescent="0.2">
      <c r="A298" s="242" t="s">
        <v>1056</v>
      </c>
      <c r="B298" s="99">
        <v>2.1</v>
      </c>
      <c r="C298" s="174">
        <v>2.2000000000000002</v>
      </c>
      <c r="D298" s="99">
        <f>SUM(C298-B298)</f>
        <v>0.10000000000000009</v>
      </c>
      <c r="E298" s="99">
        <f>+ROUND(+D298/B298*100,2)</f>
        <v>4.76</v>
      </c>
    </row>
    <row r="299" spans="1:5" s="14" customFormat="1" x14ac:dyDescent="0.2">
      <c r="A299" s="242"/>
      <c r="B299" s="99"/>
      <c r="C299" s="174"/>
      <c r="D299" s="99"/>
      <c r="E299" s="99"/>
    </row>
    <row r="300" spans="1:5" s="14" customFormat="1" x14ac:dyDescent="0.2">
      <c r="A300" s="242"/>
      <c r="B300" s="99"/>
      <c r="C300" s="174"/>
      <c r="D300" s="99"/>
      <c r="E300" s="99"/>
    </row>
    <row r="301" spans="1:5" s="14" customFormat="1" ht="15.75" x14ac:dyDescent="0.2">
      <c r="A301" s="243" t="s">
        <v>1058</v>
      </c>
      <c r="B301" s="99"/>
      <c r="C301" s="174"/>
      <c r="D301" s="99"/>
      <c r="E301" s="99"/>
    </row>
    <row r="302" spans="1:5" s="14" customFormat="1" x14ac:dyDescent="0.2">
      <c r="A302" s="242" t="s">
        <v>1053</v>
      </c>
      <c r="B302" s="99"/>
      <c r="C302" s="174"/>
      <c r="D302" s="99"/>
      <c r="E302" s="99"/>
    </row>
    <row r="303" spans="1:5" s="14" customFormat="1" x14ac:dyDescent="0.2">
      <c r="A303" s="242" t="s">
        <v>1059</v>
      </c>
      <c r="B303" s="99">
        <v>0.5</v>
      </c>
      <c r="C303" s="174">
        <v>0.5</v>
      </c>
      <c r="D303" s="99">
        <f>SUM(C303-B303)</f>
        <v>0</v>
      </c>
      <c r="E303" s="99">
        <f>+ROUND(+D303/B303*100,2)</f>
        <v>0</v>
      </c>
    </row>
    <row r="304" spans="1:5" s="14" customFormat="1" x14ac:dyDescent="0.2">
      <c r="A304" s="242" t="s">
        <v>1055</v>
      </c>
      <c r="B304" s="99">
        <v>1.05</v>
      </c>
      <c r="C304" s="174">
        <v>1.1000000000000001</v>
      </c>
      <c r="D304" s="99">
        <f>SUM(C304-B304)</f>
        <v>5.0000000000000044E-2</v>
      </c>
      <c r="E304" s="99">
        <f>+ROUND(+D304/B304*100,2)</f>
        <v>4.76</v>
      </c>
    </row>
    <row r="305" spans="1:5" s="14" customFormat="1" x14ac:dyDescent="0.2">
      <c r="A305" s="242" t="s">
        <v>1060</v>
      </c>
      <c r="B305" s="99">
        <v>2.1</v>
      </c>
      <c r="C305" s="174">
        <v>2.2000000000000002</v>
      </c>
      <c r="D305" s="99">
        <f>SUM(C305-B305)</f>
        <v>0.10000000000000009</v>
      </c>
      <c r="E305" s="99">
        <f>+ROUND(+D305/B305*100,2)</f>
        <v>4.76</v>
      </c>
    </row>
    <row r="306" spans="1:5" s="14" customFormat="1" x14ac:dyDescent="0.2">
      <c r="A306" s="242" t="s">
        <v>1147</v>
      </c>
      <c r="B306" s="99">
        <v>10.199999999999999</v>
      </c>
      <c r="C306" s="174">
        <v>10.199999999999999</v>
      </c>
      <c r="D306" s="99">
        <f>SUM(C306-B306)</f>
        <v>0</v>
      </c>
      <c r="E306" s="99">
        <f>+ROUND(+D306/B306*100,2)</f>
        <v>0</v>
      </c>
    </row>
    <row r="307" spans="1:5" s="14" customFormat="1" x14ac:dyDescent="0.2">
      <c r="A307" s="242"/>
      <c r="B307" s="99"/>
      <c r="C307" s="174"/>
      <c r="D307" s="99"/>
      <c r="E307" s="99"/>
    </row>
    <row r="308" spans="1:5" s="14" customFormat="1" ht="15.75" x14ac:dyDescent="0.2">
      <c r="A308" s="243" t="s">
        <v>1061</v>
      </c>
      <c r="B308" s="99"/>
      <c r="C308" s="174"/>
      <c r="D308" s="99"/>
      <c r="E308" s="99"/>
    </row>
    <row r="309" spans="1:5" s="14" customFormat="1" x14ac:dyDescent="0.2">
      <c r="A309" s="242" t="s">
        <v>1053</v>
      </c>
      <c r="B309" s="99"/>
      <c r="C309" s="174"/>
      <c r="D309" s="99"/>
      <c r="E309" s="99"/>
    </row>
    <row r="310" spans="1:5" s="14" customFormat="1" x14ac:dyDescent="0.2">
      <c r="A310" s="242" t="s">
        <v>1059</v>
      </c>
      <c r="B310" s="99">
        <v>0.5</v>
      </c>
      <c r="C310" s="174">
        <v>0.5</v>
      </c>
      <c r="D310" s="99">
        <f>SUM(C310-B310)</f>
        <v>0</v>
      </c>
      <c r="E310" s="99">
        <f>+ROUND(+D310/B310*100,2)</f>
        <v>0</v>
      </c>
    </row>
    <row r="311" spans="1:5" s="14" customFormat="1" x14ac:dyDescent="0.2">
      <c r="A311" s="242" t="s">
        <v>1055</v>
      </c>
      <c r="B311" s="99">
        <v>1.05</v>
      </c>
      <c r="C311" s="174">
        <v>1.1000000000000001</v>
      </c>
      <c r="D311" s="99">
        <f>SUM(C311-B311)</f>
        <v>5.0000000000000044E-2</v>
      </c>
      <c r="E311" s="99">
        <f>+ROUND(+D311/B311*100,2)</f>
        <v>4.76</v>
      </c>
    </row>
    <row r="312" spans="1:5" s="14" customFormat="1" x14ac:dyDescent="0.2">
      <c r="A312" s="242" t="s">
        <v>1060</v>
      </c>
      <c r="B312" s="99">
        <v>2.1</v>
      </c>
      <c r="C312" s="174">
        <v>2.2000000000000002</v>
      </c>
      <c r="D312" s="99">
        <f>SUM(C312-B312)</f>
        <v>0.10000000000000009</v>
      </c>
      <c r="E312" s="99">
        <f>+ROUND(+D312/B312*100,2)</f>
        <v>4.76</v>
      </c>
    </row>
    <row r="313" spans="1:5" s="14" customFormat="1" x14ac:dyDescent="0.2">
      <c r="A313" s="242" t="s">
        <v>1147</v>
      </c>
      <c r="B313" s="99">
        <v>10.199999999999999</v>
      </c>
      <c r="C313" s="174">
        <v>10.199999999999999</v>
      </c>
      <c r="D313" s="99">
        <f>SUM(C313-B313)</f>
        <v>0</v>
      </c>
      <c r="E313" s="99">
        <f>+ROUND(+D313/B313*100,2)</f>
        <v>0</v>
      </c>
    </row>
    <row r="314" spans="1:5" s="14" customFormat="1" x14ac:dyDescent="0.2">
      <c r="A314" s="242"/>
      <c r="B314" s="99"/>
      <c r="C314" s="174"/>
      <c r="D314" s="99"/>
      <c r="E314" s="99"/>
    </row>
    <row r="315" spans="1:5" s="14" customFormat="1" ht="15.75" x14ac:dyDescent="0.2">
      <c r="A315" s="243" t="s">
        <v>1062</v>
      </c>
      <c r="B315" s="99"/>
      <c r="C315" s="174"/>
      <c r="D315" s="99"/>
      <c r="E315" s="99"/>
    </row>
    <row r="316" spans="1:5" s="14" customFormat="1" x14ac:dyDescent="0.2">
      <c r="A316" s="242" t="s">
        <v>1053</v>
      </c>
      <c r="B316" s="99"/>
      <c r="C316" s="174"/>
      <c r="D316" s="99"/>
      <c r="E316" s="99"/>
    </row>
    <row r="317" spans="1:5" s="14" customFormat="1" x14ac:dyDescent="0.2">
      <c r="A317" s="242" t="s">
        <v>1059</v>
      </c>
      <c r="B317" s="99">
        <v>0.5</v>
      </c>
      <c r="C317" s="174">
        <v>0.5</v>
      </c>
      <c r="D317" s="99">
        <f>SUM(C317-B317)</f>
        <v>0</v>
      </c>
      <c r="E317" s="99">
        <f>+ROUND(+D317/B317*100,2)</f>
        <v>0</v>
      </c>
    </row>
    <row r="318" spans="1:5" s="14" customFormat="1" x14ac:dyDescent="0.2">
      <c r="A318" s="242" t="s">
        <v>1055</v>
      </c>
      <c r="B318" s="99">
        <v>1.05</v>
      </c>
      <c r="C318" s="174">
        <v>1.1000000000000001</v>
      </c>
      <c r="D318" s="99">
        <f>SUM(C318-B318)</f>
        <v>5.0000000000000044E-2</v>
      </c>
      <c r="E318" s="99">
        <f>+ROUND(+D318/B318*100,2)</f>
        <v>4.76</v>
      </c>
    </row>
    <row r="319" spans="1:5" s="14" customFormat="1" x14ac:dyDescent="0.2">
      <c r="A319" s="242" t="s">
        <v>1060</v>
      </c>
      <c r="B319" s="99">
        <v>2.1</v>
      </c>
      <c r="C319" s="174">
        <v>2.2000000000000002</v>
      </c>
      <c r="D319" s="99">
        <f>SUM(C319-B319)</f>
        <v>0.10000000000000009</v>
      </c>
      <c r="E319" s="99">
        <f>+ROUND(+D319/B319*100,2)</f>
        <v>4.76</v>
      </c>
    </row>
    <row r="320" spans="1:5" s="14" customFormat="1" x14ac:dyDescent="0.2">
      <c r="A320" s="242" t="s">
        <v>1147</v>
      </c>
      <c r="B320" s="99">
        <v>10.199999999999999</v>
      </c>
      <c r="C320" s="174">
        <v>10.199999999999999</v>
      </c>
      <c r="D320" s="99">
        <f>SUM(C320-B320)</f>
        <v>0</v>
      </c>
      <c r="E320" s="99">
        <f>+ROUND(+D320/B320*100,2)</f>
        <v>0</v>
      </c>
    </row>
    <row r="321" spans="1:5" x14ac:dyDescent="0.2">
      <c r="A321" s="100"/>
      <c r="B321" s="46"/>
      <c r="C321" s="20"/>
      <c r="D321" s="46"/>
      <c r="E321" s="46"/>
    </row>
    <row r="322" spans="1:5" ht="15.75" x14ac:dyDescent="0.2">
      <c r="A322" s="259" t="s">
        <v>1063</v>
      </c>
      <c r="B322" s="46"/>
      <c r="C322" s="20"/>
      <c r="D322" s="46"/>
      <c r="E322" s="46"/>
    </row>
    <row r="323" spans="1:5" x14ac:dyDescent="0.2">
      <c r="A323" s="100"/>
      <c r="B323" s="46"/>
      <c r="C323" s="20"/>
      <c r="D323" s="46"/>
      <c r="E323" s="46"/>
    </row>
    <row r="324" spans="1:5" ht="15.75" x14ac:dyDescent="0.2">
      <c r="A324" s="104" t="s">
        <v>954</v>
      </c>
      <c r="B324" s="46"/>
      <c r="C324" s="20"/>
      <c r="D324" s="46"/>
      <c r="E324" s="46"/>
    </row>
    <row r="325" spans="1:5" x14ac:dyDescent="0.2">
      <c r="A325" s="100"/>
      <c r="B325" s="46"/>
      <c r="C325" s="20"/>
      <c r="D325" s="46"/>
      <c r="E325" s="46"/>
    </row>
    <row r="326" spans="1:5" ht="31.5" x14ac:dyDescent="0.2">
      <c r="A326" s="96" t="s">
        <v>1064</v>
      </c>
      <c r="B326" s="46"/>
      <c r="C326" s="20"/>
      <c r="D326" s="46"/>
      <c r="E326" s="46"/>
    </row>
    <row r="327" spans="1:5" x14ac:dyDescent="0.2">
      <c r="A327" s="100"/>
      <c r="B327" s="46"/>
      <c r="C327" s="20"/>
      <c r="D327" s="46"/>
      <c r="E327" s="46"/>
    </row>
    <row r="328" spans="1:5" x14ac:dyDescent="0.2">
      <c r="A328" s="100" t="s">
        <v>1065</v>
      </c>
      <c r="B328" s="46">
        <v>100</v>
      </c>
      <c r="C328" s="20">
        <v>100</v>
      </c>
      <c r="D328" s="46">
        <f>SUM(C328-B328)</f>
        <v>0</v>
      </c>
      <c r="E328" s="46">
        <f>+ROUND(+D328/B328*100,2)</f>
        <v>0</v>
      </c>
    </row>
    <row r="329" spans="1:5" x14ac:dyDescent="0.2">
      <c r="A329" s="100"/>
      <c r="B329" s="46"/>
      <c r="C329" s="20"/>
      <c r="D329" s="46"/>
      <c r="E329" s="46"/>
    </row>
    <row r="330" spans="1:5" x14ac:dyDescent="0.2">
      <c r="A330" s="100" t="s">
        <v>1066</v>
      </c>
      <c r="B330" s="46">
        <v>100</v>
      </c>
      <c r="C330" s="20">
        <v>100</v>
      </c>
      <c r="D330" s="46">
        <f>SUM(C330-B330)</f>
        <v>0</v>
      </c>
      <c r="E330" s="46">
        <f>+ROUND(+D330/B330*100,2)</f>
        <v>0</v>
      </c>
    </row>
    <row r="331" spans="1:5" x14ac:dyDescent="0.2">
      <c r="A331" s="100"/>
      <c r="B331" s="46"/>
      <c r="C331" s="20"/>
      <c r="D331" s="46"/>
      <c r="E331" s="46"/>
    </row>
    <row r="332" spans="1:5" x14ac:dyDescent="0.2">
      <c r="A332" s="100" t="s">
        <v>1067</v>
      </c>
      <c r="B332" s="46">
        <v>100</v>
      </c>
      <c r="C332" s="20">
        <v>100</v>
      </c>
      <c r="D332" s="46">
        <f>SUM(C332-B332)</f>
        <v>0</v>
      </c>
      <c r="E332" s="46">
        <f>+ROUND(+D332/B332*100,2)</f>
        <v>0</v>
      </c>
    </row>
    <row r="333" spans="1:5" x14ac:dyDescent="0.2">
      <c r="A333" s="100"/>
      <c r="B333" s="46"/>
      <c r="C333" s="20"/>
      <c r="D333" s="46"/>
      <c r="E333" s="46"/>
    </row>
    <row r="334" spans="1:5" x14ac:dyDescent="0.2">
      <c r="A334" s="100" t="s">
        <v>1068</v>
      </c>
      <c r="B334" s="46">
        <v>100</v>
      </c>
      <c r="C334" s="20">
        <v>100</v>
      </c>
      <c r="D334" s="46">
        <f>SUM(C334-B334)</f>
        <v>0</v>
      </c>
      <c r="E334" s="46">
        <f>+ROUND(+D334/B334*100,2)</f>
        <v>0</v>
      </c>
    </row>
    <row r="335" spans="1:5" x14ac:dyDescent="0.2">
      <c r="A335" s="100"/>
      <c r="B335" s="46"/>
      <c r="C335" s="20"/>
      <c r="D335" s="46"/>
      <c r="E335" s="46"/>
    </row>
    <row r="336" spans="1:5" ht="30" x14ac:dyDescent="0.2">
      <c r="A336" s="100" t="s">
        <v>1069</v>
      </c>
      <c r="B336" s="46">
        <v>100</v>
      </c>
      <c r="C336" s="20">
        <v>100</v>
      </c>
      <c r="D336" s="46">
        <f>SUM(C336-B336)</f>
        <v>0</v>
      </c>
      <c r="E336" s="46">
        <f>+ROUND(+D336/B336*100,2)</f>
        <v>0</v>
      </c>
    </row>
    <row r="337" spans="1:5" x14ac:dyDescent="0.2">
      <c r="A337" s="100"/>
      <c r="B337" s="46"/>
      <c r="C337" s="20"/>
      <c r="D337" s="46"/>
      <c r="E337" s="46"/>
    </row>
    <row r="338" spans="1:5" x14ac:dyDescent="0.2">
      <c r="A338" s="100" t="s">
        <v>1070</v>
      </c>
      <c r="B338" s="46">
        <v>100</v>
      </c>
      <c r="C338" s="20">
        <v>100</v>
      </c>
      <c r="D338" s="46">
        <f>SUM(C338-B338)</f>
        <v>0</v>
      </c>
      <c r="E338" s="46">
        <f>+ROUND(+D338/B338*100,2)</f>
        <v>0</v>
      </c>
    </row>
    <row r="339" spans="1:5" x14ac:dyDescent="0.2">
      <c r="A339" s="100"/>
      <c r="B339" s="46"/>
      <c r="C339" s="20"/>
      <c r="D339" s="46"/>
      <c r="E339" s="46"/>
    </row>
    <row r="340" spans="1:5" ht="30" x14ac:dyDescent="0.2">
      <c r="A340" s="100" t="s">
        <v>1071</v>
      </c>
      <c r="B340" s="46">
        <v>100</v>
      </c>
      <c r="C340" s="20">
        <v>100</v>
      </c>
      <c r="D340" s="46">
        <f>SUM(C340-B340)</f>
        <v>0</v>
      </c>
      <c r="E340" s="46">
        <f>+ROUND(+D340/B340*100,2)</f>
        <v>0</v>
      </c>
    </row>
    <row r="341" spans="1:5" x14ac:dyDescent="0.2">
      <c r="A341" s="100"/>
      <c r="B341" s="46"/>
      <c r="C341" s="20"/>
      <c r="D341" s="46"/>
      <c r="E341" s="46"/>
    </row>
    <row r="342" spans="1:5" x14ac:dyDescent="0.2">
      <c r="A342" s="100" t="s">
        <v>1072</v>
      </c>
      <c r="B342" s="46">
        <v>100</v>
      </c>
      <c r="C342" s="20">
        <v>100</v>
      </c>
      <c r="D342" s="46">
        <f>SUM(C342-B342)</f>
        <v>0</v>
      </c>
      <c r="E342" s="46">
        <f>+ROUND(+D342/B342*100,2)</f>
        <v>0</v>
      </c>
    </row>
    <row r="343" spans="1:5" x14ac:dyDescent="0.2">
      <c r="A343" s="100"/>
      <c r="B343" s="46"/>
      <c r="C343" s="20"/>
      <c r="D343" s="46"/>
      <c r="E343" s="46"/>
    </row>
    <row r="344" spans="1:5" x14ac:dyDescent="0.2">
      <c r="A344" s="100" t="s">
        <v>1073</v>
      </c>
      <c r="B344" s="46">
        <v>100</v>
      </c>
      <c r="C344" s="20">
        <v>100</v>
      </c>
      <c r="D344" s="46">
        <f>SUM(C344-B344)</f>
        <v>0</v>
      </c>
      <c r="E344" s="46">
        <f>+ROUND(+D344/B344*100,2)</f>
        <v>0</v>
      </c>
    </row>
    <row r="345" spans="1:5" x14ac:dyDescent="0.2">
      <c r="A345" s="100"/>
      <c r="B345" s="46"/>
      <c r="C345" s="20"/>
      <c r="D345" s="46"/>
      <c r="E345" s="46"/>
    </row>
    <row r="346" spans="1:5" x14ac:dyDescent="0.2">
      <c r="A346" s="107" t="s">
        <v>1074</v>
      </c>
      <c r="B346" s="54">
        <v>100</v>
      </c>
      <c r="C346" s="27">
        <v>100</v>
      </c>
      <c r="D346" s="54">
        <f>SUM(C346-B346)</f>
        <v>0</v>
      </c>
      <c r="E346" s="54">
        <f>+ROUND(+D346/B346*100,2)</f>
        <v>0</v>
      </c>
    </row>
    <row r="347" spans="1:5" x14ac:dyDescent="0.2">
      <c r="A347" s="100"/>
      <c r="B347" s="46"/>
      <c r="C347" s="20"/>
      <c r="D347" s="46"/>
      <c r="E347" s="46"/>
    </row>
    <row r="348" spans="1:5" ht="30" x14ac:dyDescent="0.2">
      <c r="A348" s="100" t="s">
        <v>1075</v>
      </c>
      <c r="B348" s="46">
        <v>100</v>
      </c>
      <c r="C348" s="20">
        <v>100</v>
      </c>
      <c r="D348" s="46">
        <f>SUM(C348-B348)</f>
        <v>0</v>
      </c>
      <c r="E348" s="46">
        <f>+ROUND(+D348/B348*100,2)</f>
        <v>0</v>
      </c>
    </row>
    <row r="349" spans="1:5" x14ac:dyDescent="0.2">
      <c r="A349" s="100"/>
      <c r="B349" s="46"/>
      <c r="C349" s="20"/>
      <c r="D349" s="46"/>
      <c r="E349" s="46"/>
    </row>
    <row r="350" spans="1:5" x14ac:dyDescent="0.2">
      <c r="A350" s="107" t="s">
        <v>1076</v>
      </c>
      <c r="B350" s="54">
        <v>150</v>
      </c>
      <c r="C350" s="27">
        <v>150</v>
      </c>
      <c r="D350" s="54">
        <f>SUM(C350-B350)</f>
        <v>0</v>
      </c>
      <c r="E350" s="54">
        <f>+ROUND(+D350/B350*100,2)</f>
        <v>0</v>
      </c>
    </row>
  </sheetData>
  <mergeCells count="1">
    <mergeCell ref="A2:B2"/>
  </mergeCells>
  <pageMargins left="0.70866141732283472" right="0.70866141732283472" top="0.74803149606299213" bottom="0.74803149606299213" header="0.31496062992125984" footer="0.31496062992125984"/>
  <pageSetup paperSize="9" scale="52" fitToHeight="0" orientation="portrait" r:id="rId1"/>
  <rowBreaks count="1" manualBreakCount="1">
    <brk id="77" max="16383"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Y388"/>
  <sheetViews>
    <sheetView topLeftCell="A349" zoomScaleNormal="100" workbookViewId="0">
      <selection activeCell="A360" sqref="A360"/>
    </sheetView>
  </sheetViews>
  <sheetFormatPr defaultRowHeight="15" x14ac:dyDescent="0.2"/>
  <cols>
    <col min="1" max="1" width="64.5703125" style="92" customWidth="1"/>
    <col min="2" max="4" width="16.85546875" style="260" customWidth="1"/>
    <col min="5" max="5" width="16.85546875" style="32" customWidth="1"/>
    <col min="6" max="6" width="2.140625" style="260" customWidth="1"/>
    <col min="7" max="256" width="9.140625" style="260"/>
    <col min="257" max="257" width="64.5703125" style="260" customWidth="1"/>
    <col min="258" max="261" width="16.85546875" style="260" customWidth="1"/>
    <col min="262" max="262" width="2.140625" style="260" customWidth="1"/>
    <col min="263" max="512" width="9.140625" style="260"/>
    <col min="513" max="513" width="64.5703125" style="260" customWidth="1"/>
    <col min="514" max="517" width="16.85546875" style="260" customWidth="1"/>
    <col min="518" max="518" width="2.140625" style="260" customWidth="1"/>
    <col min="519" max="768" width="9.140625" style="260"/>
    <col min="769" max="769" width="64.5703125" style="260" customWidth="1"/>
    <col min="770" max="773" width="16.85546875" style="260" customWidth="1"/>
    <col min="774" max="774" width="2.140625" style="260" customWidth="1"/>
    <col min="775" max="1024" width="9.140625" style="260"/>
    <col min="1025" max="1025" width="64.5703125" style="260" customWidth="1"/>
    <col min="1026" max="1029" width="16.85546875" style="260" customWidth="1"/>
    <col min="1030" max="1030" width="2.140625" style="260" customWidth="1"/>
    <col min="1031" max="1280" width="9.140625" style="260"/>
    <col min="1281" max="1281" width="64.5703125" style="260" customWidth="1"/>
    <col min="1282" max="1285" width="16.85546875" style="260" customWidth="1"/>
    <col min="1286" max="1286" width="2.140625" style="260" customWidth="1"/>
    <col min="1287" max="1536" width="9.140625" style="260"/>
    <col min="1537" max="1537" width="64.5703125" style="260" customWidth="1"/>
    <col min="1538" max="1541" width="16.85546875" style="260" customWidth="1"/>
    <col min="1542" max="1542" width="2.140625" style="260" customWidth="1"/>
    <col min="1543" max="1792" width="9.140625" style="260"/>
    <col min="1793" max="1793" width="64.5703125" style="260" customWidth="1"/>
    <col min="1794" max="1797" width="16.85546875" style="260" customWidth="1"/>
    <col min="1798" max="1798" width="2.140625" style="260" customWidth="1"/>
    <col min="1799" max="2048" width="9.140625" style="260"/>
    <col min="2049" max="2049" width="64.5703125" style="260" customWidth="1"/>
    <col min="2050" max="2053" width="16.85546875" style="260" customWidth="1"/>
    <col min="2054" max="2054" width="2.140625" style="260" customWidth="1"/>
    <col min="2055" max="2304" width="9.140625" style="260"/>
    <col min="2305" max="2305" width="64.5703125" style="260" customWidth="1"/>
    <col min="2306" max="2309" width="16.85546875" style="260" customWidth="1"/>
    <col min="2310" max="2310" width="2.140625" style="260" customWidth="1"/>
    <col min="2311" max="2560" width="9.140625" style="260"/>
    <col min="2561" max="2561" width="64.5703125" style="260" customWidth="1"/>
    <col min="2562" max="2565" width="16.85546875" style="260" customWidth="1"/>
    <col min="2566" max="2566" width="2.140625" style="260" customWidth="1"/>
    <col min="2567" max="2816" width="9.140625" style="260"/>
    <col min="2817" max="2817" width="64.5703125" style="260" customWidth="1"/>
    <col min="2818" max="2821" width="16.85546875" style="260" customWidth="1"/>
    <col min="2822" max="2822" width="2.140625" style="260" customWidth="1"/>
    <col min="2823" max="3072" width="9.140625" style="260"/>
    <col min="3073" max="3073" width="64.5703125" style="260" customWidth="1"/>
    <col min="3074" max="3077" width="16.85546875" style="260" customWidth="1"/>
    <col min="3078" max="3078" width="2.140625" style="260" customWidth="1"/>
    <col min="3079" max="3328" width="9.140625" style="260"/>
    <col min="3329" max="3329" width="64.5703125" style="260" customWidth="1"/>
    <col min="3330" max="3333" width="16.85546875" style="260" customWidth="1"/>
    <col min="3334" max="3334" width="2.140625" style="260" customWidth="1"/>
    <col min="3335" max="3584" width="9.140625" style="260"/>
    <col min="3585" max="3585" width="64.5703125" style="260" customWidth="1"/>
    <col min="3586" max="3589" width="16.85546875" style="260" customWidth="1"/>
    <col min="3590" max="3590" width="2.140625" style="260" customWidth="1"/>
    <col min="3591" max="3840" width="9.140625" style="260"/>
    <col min="3841" max="3841" width="64.5703125" style="260" customWidth="1"/>
    <col min="3842" max="3845" width="16.85546875" style="260" customWidth="1"/>
    <col min="3846" max="3846" width="2.140625" style="260" customWidth="1"/>
    <col min="3847" max="4096" width="9.140625" style="260"/>
    <col min="4097" max="4097" width="64.5703125" style="260" customWidth="1"/>
    <col min="4098" max="4101" width="16.85546875" style="260" customWidth="1"/>
    <col min="4102" max="4102" width="2.140625" style="260" customWidth="1"/>
    <col min="4103" max="4352" width="9.140625" style="260"/>
    <col min="4353" max="4353" width="64.5703125" style="260" customWidth="1"/>
    <col min="4354" max="4357" width="16.85546875" style="260" customWidth="1"/>
    <col min="4358" max="4358" width="2.140625" style="260" customWidth="1"/>
    <col min="4359" max="4608" width="9.140625" style="260"/>
    <col min="4609" max="4609" width="64.5703125" style="260" customWidth="1"/>
    <col min="4610" max="4613" width="16.85546875" style="260" customWidth="1"/>
    <col min="4614" max="4614" width="2.140625" style="260" customWidth="1"/>
    <col min="4615" max="4864" width="9.140625" style="260"/>
    <col min="4865" max="4865" width="64.5703125" style="260" customWidth="1"/>
    <col min="4866" max="4869" width="16.85546875" style="260" customWidth="1"/>
    <col min="4870" max="4870" width="2.140625" style="260" customWidth="1"/>
    <col min="4871" max="5120" width="9.140625" style="260"/>
    <col min="5121" max="5121" width="64.5703125" style="260" customWidth="1"/>
    <col min="5122" max="5125" width="16.85546875" style="260" customWidth="1"/>
    <col min="5126" max="5126" width="2.140625" style="260" customWidth="1"/>
    <col min="5127" max="5376" width="9.140625" style="260"/>
    <col min="5377" max="5377" width="64.5703125" style="260" customWidth="1"/>
    <col min="5378" max="5381" width="16.85546875" style="260" customWidth="1"/>
    <col min="5382" max="5382" width="2.140625" style="260" customWidth="1"/>
    <col min="5383" max="5632" width="9.140625" style="260"/>
    <col min="5633" max="5633" width="64.5703125" style="260" customWidth="1"/>
    <col min="5634" max="5637" width="16.85546875" style="260" customWidth="1"/>
    <col min="5638" max="5638" width="2.140625" style="260" customWidth="1"/>
    <col min="5639" max="5888" width="9.140625" style="260"/>
    <col min="5889" max="5889" width="64.5703125" style="260" customWidth="1"/>
    <col min="5890" max="5893" width="16.85546875" style="260" customWidth="1"/>
    <col min="5894" max="5894" width="2.140625" style="260" customWidth="1"/>
    <col min="5895" max="6144" width="9.140625" style="260"/>
    <col min="6145" max="6145" width="64.5703125" style="260" customWidth="1"/>
    <col min="6146" max="6149" width="16.85546875" style="260" customWidth="1"/>
    <col min="6150" max="6150" width="2.140625" style="260" customWidth="1"/>
    <col min="6151" max="6400" width="9.140625" style="260"/>
    <col min="6401" max="6401" width="64.5703125" style="260" customWidth="1"/>
    <col min="6402" max="6405" width="16.85546875" style="260" customWidth="1"/>
    <col min="6406" max="6406" width="2.140625" style="260" customWidth="1"/>
    <col min="6407" max="6656" width="9.140625" style="260"/>
    <col min="6657" max="6657" width="64.5703125" style="260" customWidth="1"/>
    <col min="6658" max="6661" width="16.85546875" style="260" customWidth="1"/>
    <col min="6662" max="6662" width="2.140625" style="260" customWidth="1"/>
    <col min="6663" max="6912" width="9.140625" style="260"/>
    <col min="6913" max="6913" width="64.5703125" style="260" customWidth="1"/>
    <col min="6914" max="6917" width="16.85546875" style="260" customWidth="1"/>
    <col min="6918" max="6918" width="2.140625" style="260" customWidth="1"/>
    <col min="6919" max="7168" width="9.140625" style="260"/>
    <col min="7169" max="7169" width="64.5703125" style="260" customWidth="1"/>
    <col min="7170" max="7173" width="16.85546875" style="260" customWidth="1"/>
    <col min="7174" max="7174" width="2.140625" style="260" customWidth="1"/>
    <col min="7175" max="7424" width="9.140625" style="260"/>
    <col min="7425" max="7425" width="64.5703125" style="260" customWidth="1"/>
    <col min="7426" max="7429" width="16.85546875" style="260" customWidth="1"/>
    <col min="7430" max="7430" width="2.140625" style="260" customWidth="1"/>
    <col min="7431" max="7680" width="9.140625" style="260"/>
    <col min="7681" max="7681" width="64.5703125" style="260" customWidth="1"/>
    <col min="7682" max="7685" width="16.85546875" style="260" customWidth="1"/>
    <col min="7686" max="7686" width="2.140625" style="260" customWidth="1"/>
    <col min="7687" max="7936" width="9.140625" style="260"/>
    <col min="7937" max="7937" width="64.5703125" style="260" customWidth="1"/>
    <col min="7938" max="7941" width="16.85546875" style="260" customWidth="1"/>
    <col min="7942" max="7942" width="2.140625" style="260" customWidth="1"/>
    <col min="7943" max="8192" width="9.140625" style="260"/>
    <col min="8193" max="8193" width="64.5703125" style="260" customWidth="1"/>
    <col min="8194" max="8197" width="16.85546875" style="260" customWidth="1"/>
    <col min="8198" max="8198" width="2.140625" style="260" customWidth="1"/>
    <col min="8199" max="8448" width="9.140625" style="260"/>
    <col min="8449" max="8449" width="64.5703125" style="260" customWidth="1"/>
    <col min="8450" max="8453" width="16.85546875" style="260" customWidth="1"/>
    <col min="8454" max="8454" width="2.140625" style="260" customWidth="1"/>
    <col min="8455" max="8704" width="9.140625" style="260"/>
    <col min="8705" max="8705" width="64.5703125" style="260" customWidth="1"/>
    <col min="8706" max="8709" width="16.85546875" style="260" customWidth="1"/>
    <col min="8710" max="8710" width="2.140625" style="260" customWidth="1"/>
    <col min="8711" max="8960" width="9.140625" style="260"/>
    <col min="8961" max="8961" width="64.5703125" style="260" customWidth="1"/>
    <col min="8962" max="8965" width="16.85546875" style="260" customWidth="1"/>
    <col min="8966" max="8966" width="2.140625" style="260" customWidth="1"/>
    <col min="8967" max="9216" width="9.140625" style="260"/>
    <col min="9217" max="9217" width="64.5703125" style="260" customWidth="1"/>
    <col min="9218" max="9221" width="16.85546875" style="260" customWidth="1"/>
    <col min="9222" max="9222" width="2.140625" style="260" customWidth="1"/>
    <col min="9223" max="9472" width="9.140625" style="260"/>
    <col min="9473" max="9473" width="64.5703125" style="260" customWidth="1"/>
    <col min="9474" max="9477" width="16.85546875" style="260" customWidth="1"/>
    <col min="9478" max="9478" width="2.140625" style="260" customWidth="1"/>
    <col min="9479" max="9728" width="9.140625" style="260"/>
    <col min="9729" max="9729" width="64.5703125" style="260" customWidth="1"/>
    <col min="9730" max="9733" width="16.85546875" style="260" customWidth="1"/>
    <col min="9734" max="9734" width="2.140625" style="260" customWidth="1"/>
    <col min="9735" max="9984" width="9.140625" style="260"/>
    <col min="9985" max="9985" width="64.5703125" style="260" customWidth="1"/>
    <col min="9986" max="9989" width="16.85546875" style="260" customWidth="1"/>
    <col min="9990" max="9990" width="2.140625" style="260" customWidth="1"/>
    <col min="9991" max="10240" width="9.140625" style="260"/>
    <col min="10241" max="10241" width="64.5703125" style="260" customWidth="1"/>
    <col min="10242" max="10245" width="16.85546875" style="260" customWidth="1"/>
    <col min="10246" max="10246" width="2.140625" style="260" customWidth="1"/>
    <col min="10247" max="10496" width="9.140625" style="260"/>
    <col min="10497" max="10497" width="64.5703125" style="260" customWidth="1"/>
    <col min="10498" max="10501" width="16.85546875" style="260" customWidth="1"/>
    <col min="10502" max="10502" width="2.140625" style="260" customWidth="1"/>
    <col min="10503" max="10752" width="9.140625" style="260"/>
    <col min="10753" max="10753" width="64.5703125" style="260" customWidth="1"/>
    <col min="10754" max="10757" width="16.85546875" style="260" customWidth="1"/>
    <col min="10758" max="10758" width="2.140625" style="260" customWidth="1"/>
    <col min="10759" max="11008" width="9.140625" style="260"/>
    <col min="11009" max="11009" width="64.5703125" style="260" customWidth="1"/>
    <col min="11010" max="11013" width="16.85546875" style="260" customWidth="1"/>
    <col min="11014" max="11014" width="2.140625" style="260" customWidth="1"/>
    <col min="11015" max="11264" width="9.140625" style="260"/>
    <col min="11265" max="11265" width="64.5703125" style="260" customWidth="1"/>
    <col min="11266" max="11269" width="16.85546875" style="260" customWidth="1"/>
    <col min="11270" max="11270" width="2.140625" style="260" customWidth="1"/>
    <col min="11271" max="11520" width="9.140625" style="260"/>
    <col min="11521" max="11521" width="64.5703125" style="260" customWidth="1"/>
    <col min="11522" max="11525" width="16.85546875" style="260" customWidth="1"/>
    <col min="11526" max="11526" width="2.140625" style="260" customWidth="1"/>
    <col min="11527" max="11776" width="9.140625" style="260"/>
    <col min="11777" max="11777" width="64.5703125" style="260" customWidth="1"/>
    <col min="11778" max="11781" width="16.85546875" style="260" customWidth="1"/>
    <col min="11782" max="11782" width="2.140625" style="260" customWidth="1"/>
    <col min="11783" max="12032" width="9.140625" style="260"/>
    <col min="12033" max="12033" width="64.5703125" style="260" customWidth="1"/>
    <col min="12034" max="12037" width="16.85546875" style="260" customWidth="1"/>
    <col min="12038" max="12038" width="2.140625" style="260" customWidth="1"/>
    <col min="12039" max="12288" width="9.140625" style="260"/>
    <col min="12289" max="12289" width="64.5703125" style="260" customWidth="1"/>
    <col min="12290" max="12293" width="16.85546875" style="260" customWidth="1"/>
    <col min="12294" max="12294" width="2.140625" style="260" customWidth="1"/>
    <col min="12295" max="12544" width="9.140625" style="260"/>
    <col min="12545" max="12545" width="64.5703125" style="260" customWidth="1"/>
    <col min="12546" max="12549" width="16.85546875" style="260" customWidth="1"/>
    <col min="12550" max="12550" width="2.140625" style="260" customWidth="1"/>
    <col min="12551" max="12800" width="9.140625" style="260"/>
    <col min="12801" max="12801" width="64.5703125" style="260" customWidth="1"/>
    <col min="12802" max="12805" width="16.85546875" style="260" customWidth="1"/>
    <col min="12806" max="12806" width="2.140625" style="260" customWidth="1"/>
    <col min="12807" max="13056" width="9.140625" style="260"/>
    <col min="13057" max="13057" width="64.5703125" style="260" customWidth="1"/>
    <col min="13058" max="13061" width="16.85546875" style="260" customWidth="1"/>
    <col min="13062" max="13062" width="2.140625" style="260" customWidth="1"/>
    <col min="13063" max="13312" width="9.140625" style="260"/>
    <col min="13313" max="13313" width="64.5703125" style="260" customWidth="1"/>
    <col min="13314" max="13317" width="16.85546875" style="260" customWidth="1"/>
    <col min="13318" max="13318" width="2.140625" style="260" customWidth="1"/>
    <col min="13319" max="13568" width="9.140625" style="260"/>
    <col min="13569" max="13569" width="64.5703125" style="260" customWidth="1"/>
    <col min="13570" max="13573" width="16.85546875" style="260" customWidth="1"/>
    <col min="13574" max="13574" width="2.140625" style="260" customWidth="1"/>
    <col min="13575" max="13824" width="9.140625" style="260"/>
    <col min="13825" max="13825" width="64.5703125" style="260" customWidth="1"/>
    <col min="13826" max="13829" width="16.85546875" style="260" customWidth="1"/>
    <col min="13830" max="13830" width="2.140625" style="260" customWidth="1"/>
    <col min="13831" max="14080" width="9.140625" style="260"/>
    <col min="14081" max="14081" width="64.5703125" style="260" customWidth="1"/>
    <col min="14082" max="14085" width="16.85546875" style="260" customWidth="1"/>
    <col min="14086" max="14086" width="2.140625" style="260" customWidth="1"/>
    <col min="14087" max="14336" width="9.140625" style="260"/>
    <col min="14337" max="14337" width="64.5703125" style="260" customWidth="1"/>
    <col min="14338" max="14341" width="16.85546875" style="260" customWidth="1"/>
    <col min="14342" max="14342" width="2.140625" style="260" customWidth="1"/>
    <col min="14343" max="14592" width="9.140625" style="260"/>
    <col min="14593" max="14593" width="64.5703125" style="260" customWidth="1"/>
    <col min="14594" max="14597" width="16.85546875" style="260" customWidth="1"/>
    <col min="14598" max="14598" width="2.140625" style="260" customWidth="1"/>
    <col min="14599" max="14848" width="9.140625" style="260"/>
    <col min="14849" max="14849" width="64.5703125" style="260" customWidth="1"/>
    <col min="14850" max="14853" width="16.85546875" style="260" customWidth="1"/>
    <col min="14854" max="14854" width="2.140625" style="260" customWidth="1"/>
    <col min="14855" max="15104" width="9.140625" style="260"/>
    <col min="15105" max="15105" width="64.5703125" style="260" customWidth="1"/>
    <col min="15106" max="15109" width="16.85546875" style="260" customWidth="1"/>
    <col min="15110" max="15110" width="2.140625" style="260" customWidth="1"/>
    <col min="15111" max="15360" width="9.140625" style="260"/>
    <col min="15361" max="15361" width="64.5703125" style="260" customWidth="1"/>
    <col min="15362" max="15365" width="16.85546875" style="260" customWidth="1"/>
    <col min="15366" max="15366" width="2.140625" style="260" customWidth="1"/>
    <col min="15367" max="15616" width="9.140625" style="260"/>
    <col min="15617" max="15617" width="64.5703125" style="260" customWidth="1"/>
    <col min="15618" max="15621" width="16.85546875" style="260" customWidth="1"/>
    <col min="15622" max="15622" width="2.140625" style="260" customWidth="1"/>
    <col min="15623" max="15872" width="9.140625" style="260"/>
    <col min="15873" max="15873" width="64.5703125" style="260" customWidth="1"/>
    <col min="15874" max="15877" width="16.85546875" style="260" customWidth="1"/>
    <col min="15878" max="15878" width="2.140625" style="260" customWidth="1"/>
    <col min="15879" max="16128" width="9.140625" style="260"/>
    <col min="16129" max="16129" width="64.5703125" style="260" customWidth="1"/>
    <col min="16130" max="16133" width="16.85546875" style="260" customWidth="1"/>
    <col min="16134" max="16134" width="2.140625" style="260" customWidth="1"/>
    <col min="16135" max="16384" width="9.140625" style="260"/>
  </cols>
  <sheetData>
    <row r="1" spans="1:9" ht="15.75" x14ac:dyDescent="0.25">
      <c r="E1" s="261"/>
    </row>
    <row r="2" spans="1:9" ht="15.75" x14ac:dyDescent="0.25">
      <c r="A2" s="394" t="s">
        <v>120</v>
      </c>
      <c r="B2" s="394"/>
    </row>
    <row r="3" spans="1:9" ht="84.75" customHeight="1" x14ac:dyDescent="0.2">
      <c r="A3" s="395" t="s">
        <v>1148</v>
      </c>
      <c r="B3" s="395"/>
      <c r="C3" s="395"/>
      <c r="D3" s="395"/>
      <c r="E3" s="395"/>
      <c r="F3" s="262"/>
    </row>
    <row r="4" spans="1:9" ht="15.75" x14ac:dyDescent="0.25">
      <c r="A4" s="323"/>
      <c r="B4" s="263" t="s">
        <v>0</v>
      </c>
      <c r="C4" s="263" t="s">
        <v>7</v>
      </c>
      <c r="D4" s="263" t="s">
        <v>1</v>
      </c>
      <c r="E4" s="319" t="s">
        <v>1</v>
      </c>
      <c r="I4" s="322"/>
    </row>
    <row r="5" spans="1:9" ht="15.75" x14ac:dyDescent="0.25">
      <c r="B5" s="264" t="s">
        <v>2</v>
      </c>
      <c r="C5" s="264" t="s">
        <v>2</v>
      </c>
      <c r="D5" s="264" t="s">
        <v>3</v>
      </c>
      <c r="E5" s="320" t="s">
        <v>3</v>
      </c>
    </row>
    <row r="6" spans="1:9" ht="15.75" x14ac:dyDescent="0.25">
      <c r="A6" s="296"/>
      <c r="B6" s="274"/>
      <c r="C6" s="274"/>
      <c r="D6" s="275"/>
      <c r="E6" s="285"/>
    </row>
    <row r="7" spans="1:9" ht="15.75" x14ac:dyDescent="0.25">
      <c r="A7" s="297"/>
      <c r="B7" s="276" t="s">
        <v>4</v>
      </c>
      <c r="C7" s="276" t="s">
        <v>4</v>
      </c>
      <c r="D7" s="276" t="s">
        <v>4</v>
      </c>
      <c r="E7" s="286" t="s">
        <v>5</v>
      </c>
    </row>
    <row r="8" spans="1:9" ht="15.75" x14ac:dyDescent="0.25">
      <c r="A8" s="298"/>
      <c r="B8" s="278"/>
      <c r="C8" s="278"/>
      <c r="D8" s="278"/>
      <c r="E8" s="287"/>
    </row>
    <row r="9" spans="1:9" ht="15.75" x14ac:dyDescent="0.25">
      <c r="A9" s="297" t="s">
        <v>121</v>
      </c>
      <c r="B9" s="279"/>
      <c r="C9" s="279"/>
      <c r="D9" s="279"/>
      <c r="E9" s="288"/>
    </row>
    <row r="10" spans="1:9" ht="47.25" x14ac:dyDescent="0.2">
      <c r="A10" s="299" t="s">
        <v>1149</v>
      </c>
      <c r="B10" s="279"/>
      <c r="C10" s="279"/>
      <c r="D10" s="279"/>
      <c r="E10" s="288"/>
    </row>
    <row r="11" spans="1:9" ht="15.75" x14ac:dyDescent="0.2">
      <c r="A11" s="300" t="s">
        <v>122</v>
      </c>
      <c r="B11" s="279"/>
      <c r="C11" s="279"/>
      <c r="D11" s="279"/>
      <c r="E11" s="288"/>
    </row>
    <row r="12" spans="1:9" x14ac:dyDescent="0.2">
      <c r="A12" s="301" t="s">
        <v>123</v>
      </c>
      <c r="B12" s="281">
        <v>4.3</v>
      </c>
      <c r="C12" s="281">
        <v>4.5</v>
      </c>
      <c r="D12" s="280">
        <f>SUM(C12-B12)</f>
        <v>0.20000000000000018</v>
      </c>
      <c r="E12" s="280">
        <f>+ROUND(+D12/B12*100,2)</f>
        <v>4.6500000000000004</v>
      </c>
    </row>
    <row r="13" spans="1:9" x14ac:dyDescent="0.2">
      <c r="A13" s="301" t="s">
        <v>124</v>
      </c>
      <c r="B13" s="281">
        <v>10.8</v>
      </c>
      <c r="C13" s="281">
        <v>11.2</v>
      </c>
      <c r="D13" s="280">
        <f t="shared" ref="D13:D21" si="0">SUM(C13-B13)</f>
        <v>0.39999999999999858</v>
      </c>
      <c r="E13" s="280">
        <f t="shared" ref="E13:E21" si="1">+ROUND(+D13/B13*100,2)</f>
        <v>3.7</v>
      </c>
    </row>
    <row r="14" spans="1:9" x14ac:dyDescent="0.2">
      <c r="A14" s="301" t="s">
        <v>125</v>
      </c>
      <c r="B14" s="281">
        <v>5.7</v>
      </c>
      <c r="C14" s="281">
        <v>5.9</v>
      </c>
      <c r="D14" s="280">
        <f t="shared" si="0"/>
        <v>0.20000000000000018</v>
      </c>
      <c r="E14" s="280">
        <f t="shared" si="1"/>
        <v>3.51</v>
      </c>
    </row>
    <row r="15" spans="1:9" x14ac:dyDescent="0.2">
      <c r="A15" s="301" t="s">
        <v>126</v>
      </c>
      <c r="B15" s="281">
        <v>16.7</v>
      </c>
      <c r="C15" s="281">
        <v>17.3</v>
      </c>
      <c r="D15" s="280">
        <f t="shared" si="0"/>
        <v>0.60000000000000142</v>
      </c>
      <c r="E15" s="280">
        <f t="shared" si="1"/>
        <v>3.59</v>
      </c>
    </row>
    <row r="16" spans="1:9" x14ac:dyDescent="0.2">
      <c r="A16" s="301" t="s">
        <v>127</v>
      </c>
      <c r="B16" s="281">
        <v>4.4000000000000004</v>
      </c>
      <c r="C16" s="281">
        <v>4.5999999999999996</v>
      </c>
      <c r="D16" s="280">
        <f t="shared" si="0"/>
        <v>0.19999999999999929</v>
      </c>
      <c r="E16" s="280">
        <f t="shared" si="1"/>
        <v>4.55</v>
      </c>
    </row>
    <row r="17" spans="1:5" x14ac:dyDescent="0.2">
      <c r="A17" s="301" t="s">
        <v>128</v>
      </c>
      <c r="B17" s="281">
        <v>10.8</v>
      </c>
      <c r="C17" s="281">
        <v>11.2</v>
      </c>
      <c r="D17" s="280">
        <f t="shared" si="0"/>
        <v>0.39999999999999858</v>
      </c>
      <c r="E17" s="280">
        <f t="shared" si="1"/>
        <v>3.7</v>
      </c>
    </row>
    <row r="18" spans="1:5" x14ac:dyDescent="0.2">
      <c r="A18" s="301" t="s">
        <v>129</v>
      </c>
      <c r="B18" s="281">
        <v>5.7</v>
      </c>
      <c r="C18" s="281">
        <v>5.9</v>
      </c>
      <c r="D18" s="280">
        <f t="shared" si="0"/>
        <v>0.20000000000000018</v>
      </c>
      <c r="E18" s="280">
        <f t="shared" si="1"/>
        <v>3.51</v>
      </c>
    </row>
    <row r="19" spans="1:5" x14ac:dyDescent="0.2">
      <c r="A19" s="301" t="s">
        <v>130</v>
      </c>
      <c r="B19" s="281">
        <v>5.8</v>
      </c>
      <c r="C19" s="281">
        <v>6</v>
      </c>
      <c r="D19" s="280">
        <f t="shared" si="0"/>
        <v>0.20000000000000018</v>
      </c>
      <c r="E19" s="280">
        <f t="shared" si="1"/>
        <v>3.45</v>
      </c>
    </row>
    <row r="20" spans="1:5" x14ac:dyDescent="0.2">
      <c r="A20" s="301" t="s">
        <v>131</v>
      </c>
      <c r="B20" s="281">
        <v>3.3</v>
      </c>
      <c r="C20" s="281">
        <v>3.4</v>
      </c>
      <c r="D20" s="280">
        <f t="shared" si="0"/>
        <v>0.10000000000000009</v>
      </c>
      <c r="E20" s="280">
        <f t="shared" si="1"/>
        <v>3.03</v>
      </c>
    </row>
    <row r="21" spans="1:5" x14ac:dyDescent="0.2">
      <c r="A21" s="301" t="s">
        <v>132</v>
      </c>
      <c r="B21" s="281">
        <v>3.8</v>
      </c>
      <c r="C21" s="281">
        <v>3.9</v>
      </c>
      <c r="D21" s="280">
        <f t="shared" si="0"/>
        <v>0.10000000000000009</v>
      </c>
      <c r="E21" s="280">
        <f t="shared" si="1"/>
        <v>2.63</v>
      </c>
    </row>
    <row r="22" spans="1:5" x14ac:dyDescent="0.2">
      <c r="A22" s="301"/>
      <c r="B22" s="281"/>
      <c r="C22" s="281"/>
      <c r="D22" s="280"/>
      <c r="E22" s="280"/>
    </row>
    <row r="23" spans="1:5" ht="15.75" x14ac:dyDescent="0.2">
      <c r="A23" s="300" t="s">
        <v>1150</v>
      </c>
      <c r="B23" s="281"/>
      <c r="C23" s="281"/>
      <c r="D23" s="280"/>
      <c r="E23" s="280"/>
    </row>
    <row r="24" spans="1:5" x14ac:dyDescent="0.2">
      <c r="A24" s="301" t="s">
        <v>123</v>
      </c>
      <c r="B24" s="281">
        <v>2.5</v>
      </c>
      <c r="C24" s="281">
        <v>2.6</v>
      </c>
      <c r="D24" s="280">
        <f>SUM(C24-B24)</f>
        <v>0.10000000000000009</v>
      </c>
      <c r="E24" s="280">
        <f>+ROUND(+D24/B24*100,2)</f>
        <v>4</v>
      </c>
    </row>
    <row r="25" spans="1:5" x14ac:dyDescent="0.2">
      <c r="A25" s="301" t="s">
        <v>125</v>
      </c>
      <c r="B25" s="281">
        <v>3.7</v>
      </c>
      <c r="C25" s="281">
        <v>3.8</v>
      </c>
      <c r="D25" s="280">
        <f t="shared" ref="D25:D30" si="2">SUM(C25-B25)</f>
        <v>9.9999999999999645E-2</v>
      </c>
      <c r="E25" s="280">
        <f t="shared" ref="E25:E30" si="3">+ROUND(+D25/B25*100,2)</f>
        <v>2.7</v>
      </c>
    </row>
    <row r="26" spans="1:5" x14ac:dyDescent="0.2">
      <c r="A26" s="301" t="s">
        <v>127</v>
      </c>
      <c r="B26" s="281">
        <v>2.5</v>
      </c>
      <c r="C26" s="281">
        <v>2.6</v>
      </c>
      <c r="D26" s="280">
        <f t="shared" si="2"/>
        <v>0.10000000000000009</v>
      </c>
      <c r="E26" s="280">
        <f t="shared" si="3"/>
        <v>4</v>
      </c>
    </row>
    <row r="27" spans="1:5" x14ac:dyDescent="0.2">
      <c r="A27" s="301" t="s">
        <v>129</v>
      </c>
      <c r="B27" s="281">
        <v>2.8</v>
      </c>
      <c r="C27" s="281">
        <v>2.9</v>
      </c>
      <c r="D27" s="280">
        <f t="shared" si="2"/>
        <v>0.10000000000000009</v>
      </c>
      <c r="E27" s="280">
        <f t="shared" si="3"/>
        <v>3.57</v>
      </c>
    </row>
    <row r="28" spans="1:5" x14ac:dyDescent="0.2">
      <c r="A28" s="301" t="s">
        <v>130</v>
      </c>
      <c r="B28" s="281">
        <v>3.9</v>
      </c>
      <c r="C28" s="281">
        <v>4</v>
      </c>
      <c r="D28" s="280">
        <f t="shared" si="2"/>
        <v>0.10000000000000009</v>
      </c>
      <c r="E28" s="280">
        <f t="shared" si="3"/>
        <v>2.56</v>
      </c>
    </row>
    <row r="29" spans="1:5" x14ac:dyDescent="0.2">
      <c r="A29" s="301" t="s">
        <v>131</v>
      </c>
      <c r="B29" s="281">
        <v>2.2999999999999998</v>
      </c>
      <c r="C29" s="281">
        <v>2.4</v>
      </c>
      <c r="D29" s="280">
        <f t="shared" si="2"/>
        <v>0.10000000000000009</v>
      </c>
      <c r="E29" s="280">
        <f t="shared" si="3"/>
        <v>4.3499999999999996</v>
      </c>
    </row>
    <row r="30" spans="1:5" x14ac:dyDescent="0.2">
      <c r="A30" s="301" t="s">
        <v>132</v>
      </c>
      <c r="B30" s="281">
        <v>2.4</v>
      </c>
      <c r="C30" s="281">
        <v>2.5</v>
      </c>
      <c r="D30" s="280">
        <f t="shared" si="2"/>
        <v>0.10000000000000009</v>
      </c>
      <c r="E30" s="280">
        <f t="shared" si="3"/>
        <v>4.17</v>
      </c>
    </row>
    <row r="31" spans="1:5" x14ac:dyDescent="0.2">
      <c r="A31" s="301"/>
      <c r="B31" s="281"/>
      <c r="C31" s="281"/>
      <c r="D31" s="280"/>
      <c r="E31" s="280"/>
    </row>
    <row r="32" spans="1:5" ht="15.75" x14ac:dyDescent="0.2">
      <c r="A32" s="300" t="s">
        <v>134</v>
      </c>
      <c r="B32" s="281"/>
      <c r="C32" s="281"/>
      <c r="D32" s="280"/>
      <c r="E32" s="280"/>
    </row>
    <row r="33" spans="1:25" x14ac:dyDescent="0.2">
      <c r="A33" s="301" t="s">
        <v>123</v>
      </c>
      <c r="B33" s="280">
        <v>1.2</v>
      </c>
      <c r="C33" s="280">
        <v>1.3</v>
      </c>
      <c r="D33" s="280">
        <f t="shared" ref="D33:D39" si="4">SUM(C33-B33)</f>
        <v>0.10000000000000009</v>
      </c>
      <c r="E33" s="280">
        <f t="shared" ref="E33:E39" si="5">+ROUND(+D33/B33*100,2)</f>
        <v>8.33</v>
      </c>
    </row>
    <row r="34" spans="1:25" x14ac:dyDescent="0.2">
      <c r="A34" s="301" t="s">
        <v>125</v>
      </c>
      <c r="B34" s="280">
        <v>1.2</v>
      </c>
      <c r="C34" s="280">
        <v>1.3</v>
      </c>
      <c r="D34" s="280">
        <f t="shared" si="4"/>
        <v>0.10000000000000009</v>
      </c>
      <c r="E34" s="280">
        <f t="shared" si="5"/>
        <v>8.33</v>
      </c>
    </row>
    <row r="35" spans="1:25" x14ac:dyDescent="0.2">
      <c r="A35" s="301" t="s">
        <v>127</v>
      </c>
      <c r="B35" s="280">
        <v>1.2</v>
      </c>
      <c r="C35" s="280">
        <v>1.3</v>
      </c>
      <c r="D35" s="280">
        <f t="shared" si="4"/>
        <v>0.10000000000000009</v>
      </c>
      <c r="E35" s="280">
        <f t="shared" si="5"/>
        <v>8.33</v>
      </c>
    </row>
    <row r="36" spans="1:25" x14ac:dyDescent="0.2">
      <c r="A36" s="301" t="s">
        <v>129</v>
      </c>
      <c r="B36" s="280">
        <v>1.2</v>
      </c>
      <c r="C36" s="280">
        <v>1.3</v>
      </c>
      <c r="D36" s="280">
        <f t="shared" si="4"/>
        <v>0.10000000000000009</v>
      </c>
      <c r="E36" s="280">
        <f t="shared" si="5"/>
        <v>8.33</v>
      </c>
    </row>
    <row r="37" spans="1:25" x14ac:dyDescent="0.2">
      <c r="A37" s="301" t="s">
        <v>130</v>
      </c>
      <c r="B37" s="280">
        <v>1.2</v>
      </c>
      <c r="C37" s="280">
        <v>1.3</v>
      </c>
      <c r="D37" s="280">
        <f t="shared" si="4"/>
        <v>0.10000000000000009</v>
      </c>
      <c r="E37" s="280">
        <f t="shared" si="5"/>
        <v>8.33</v>
      </c>
    </row>
    <row r="38" spans="1:25" x14ac:dyDescent="0.2">
      <c r="A38" s="301" t="s">
        <v>131</v>
      </c>
      <c r="B38" s="280">
        <v>1.2</v>
      </c>
      <c r="C38" s="280">
        <v>1.3</v>
      </c>
      <c r="D38" s="280">
        <f t="shared" si="4"/>
        <v>0.10000000000000009</v>
      </c>
      <c r="E38" s="280">
        <f t="shared" si="5"/>
        <v>8.33</v>
      </c>
    </row>
    <row r="39" spans="1:25" x14ac:dyDescent="0.2">
      <c r="A39" s="301" t="s">
        <v>132</v>
      </c>
      <c r="B39" s="280">
        <v>1.2</v>
      </c>
      <c r="C39" s="280">
        <v>1.3</v>
      </c>
      <c r="D39" s="280">
        <f t="shared" si="4"/>
        <v>0.10000000000000009</v>
      </c>
      <c r="E39" s="280">
        <f t="shared" si="5"/>
        <v>8.33</v>
      </c>
    </row>
    <row r="40" spans="1:25" x14ac:dyDescent="0.2">
      <c r="A40" s="301"/>
      <c r="B40" s="281"/>
      <c r="C40" s="281"/>
      <c r="D40" s="280"/>
      <c r="E40" s="280"/>
    </row>
    <row r="41" spans="1:25" ht="31.5" x14ac:dyDescent="0.2">
      <c r="A41" s="299" t="s">
        <v>1151</v>
      </c>
      <c r="B41" s="280"/>
      <c r="C41" s="280"/>
      <c r="D41" s="280"/>
      <c r="E41" s="280"/>
      <c r="Q41" s="265"/>
      <c r="R41" s="265"/>
      <c r="S41" s="265"/>
      <c r="T41" s="265"/>
      <c r="U41" s="265"/>
      <c r="V41" s="265"/>
      <c r="W41" s="265"/>
      <c r="X41" s="265"/>
      <c r="Y41" s="265"/>
    </row>
    <row r="42" spans="1:25" x14ac:dyDescent="0.2">
      <c r="A42" s="301"/>
      <c r="B42" s="281"/>
      <c r="C42" s="281"/>
      <c r="D42" s="280"/>
      <c r="E42" s="280"/>
    </row>
    <row r="43" spans="1:25" ht="15.75" x14ac:dyDescent="0.2">
      <c r="A43" s="300" t="s">
        <v>122</v>
      </c>
      <c r="B43" s="281"/>
      <c r="C43" s="281"/>
      <c r="D43" s="280"/>
      <c r="E43" s="280"/>
    </row>
    <row r="44" spans="1:25" x14ac:dyDescent="0.2">
      <c r="A44" s="301" t="s">
        <v>135</v>
      </c>
      <c r="B44" s="281">
        <v>7.5</v>
      </c>
      <c r="C44" s="281">
        <v>7.8</v>
      </c>
      <c r="D44" s="280">
        <f t="shared" ref="D44:D51" si="6">SUM(C44-B44)</f>
        <v>0.29999999999999982</v>
      </c>
      <c r="E44" s="280">
        <f t="shared" ref="E44:E51" si="7">+ROUND(+D44/B44*100,2)</f>
        <v>4</v>
      </c>
    </row>
    <row r="45" spans="1:25" x14ac:dyDescent="0.2">
      <c r="A45" s="301" t="s">
        <v>136</v>
      </c>
      <c r="B45" s="281">
        <v>20</v>
      </c>
      <c r="C45" s="281">
        <v>20.7</v>
      </c>
      <c r="D45" s="280">
        <f t="shared" si="6"/>
        <v>0.69999999999999929</v>
      </c>
      <c r="E45" s="280">
        <f t="shared" si="7"/>
        <v>3.5</v>
      </c>
    </row>
    <row r="46" spans="1:25" x14ac:dyDescent="0.2">
      <c r="A46" s="302" t="s">
        <v>137</v>
      </c>
      <c r="B46" s="281">
        <v>20</v>
      </c>
      <c r="C46" s="281">
        <v>20.7</v>
      </c>
      <c r="D46" s="280">
        <f t="shared" si="6"/>
        <v>0.69999999999999929</v>
      </c>
      <c r="E46" s="280">
        <f t="shared" si="7"/>
        <v>3.5</v>
      </c>
    </row>
    <row r="47" spans="1:25" x14ac:dyDescent="0.2">
      <c r="A47" s="301" t="s">
        <v>138</v>
      </c>
      <c r="B47" s="281">
        <v>12.3</v>
      </c>
      <c r="C47" s="281">
        <v>12.8</v>
      </c>
      <c r="D47" s="280">
        <f t="shared" si="6"/>
        <v>0.5</v>
      </c>
      <c r="E47" s="280">
        <f t="shared" si="7"/>
        <v>4.07</v>
      </c>
    </row>
    <row r="48" spans="1:25" x14ac:dyDescent="0.2">
      <c r="A48" s="301" t="s">
        <v>139</v>
      </c>
      <c r="B48" s="281">
        <v>8.4</v>
      </c>
      <c r="C48" s="281">
        <v>8.6999999999999993</v>
      </c>
      <c r="D48" s="280">
        <f t="shared" si="6"/>
        <v>0.29999999999999893</v>
      </c>
      <c r="E48" s="280">
        <f t="shared" si="7"/>
        <v>3.57</v>
      </c>
    </row>
    <row r="49" spans="1:5" x14ac:dyDescent="0.2">
      <c r="A49" s="301" t="s">
        <v>140</v>
      </c>
      <c r="B49" s="281">
        <v>5.8</v>
      </c>
      <c r="C49" s="281">
        <v>6</v>
      </c>
      <c r="D49" s="280">
        <f t="shared" si="6"/>
        <v>0.20000000000000018</v>
      </c>
      <c r="E49" s="280">
        <f t="shared" si="7"/>
        <v>3.45</v>
      </c>
    </row>
    <row r="50" spans="1:5" x14ac:dyDescent="0.2">
      <c r="A50" s="301" t="s">
        <v>141</v>
      </c>
      <c r="B50" s="281">
        <v>3.1</v>
      </c>
      <c r="C50" s="281">
        <v>3.3</v>
      </c>
      <c r="D50" s="280">
        <f t="shared" si="6"/>
        <v>0.19999999999999973</v>
      </c>
      <c r="E50" s="280">
        <f t="shared" si="7"/>
        <v>6.45</v>
      </c>
    </row>
    <row r="51" spans="1:5" x14ac:dyDescent="0.2">
      <c r="A51" s="301" t="s">
        <v>142</v>
      </c>
      <c r="B51" s="281">
        <v>1.2</v>
      </c>
      <c r="C51" s="281">
        <v>1.3</v>
      </c>
      <c r="D51" s="280">
        <f t="shared" si="6"/>
        <v>0.10000000000000009</v>
      </c>
      <c r="E51" s="280">
        <f t="shared" si="7"/>
        <v>8.33</v>
      </c>
    </row>
    <row r="52" spans="1:5" ht="15.75" x14ac:dyDescent="0.2">
      <c r="A52" s="300"/>
      <c r="B52" s="281"/>
      <c r="C52" s="281"/>
      <c r="D52" s="280"/>
      <c r="E52" s="280"/>
    </row>
    <row r="53" spans="1:5" ht="15.75" x14ac:dyDescent="0.2">
      <c r="A53" s="300" t="s">
        <v>1150</v>
      </c>
      <c r="B53" s="281"/>
      <c r="C53" s="281"/>
      <c r="D53" s="280"/>
      <c r="E53" s="280"/>
    </row>
    <row r="54" spans="1:5" x14ac:dyDescent="0.2">
      <c r="A54" s="301" t="s">
        <v>135</v>
      </c>
      <c r="B54" s="281">
        <v>3.9</v>
      </c>
      <c r="C54" s="281">
        <v>4.2</v>
      </c>
      <c r="D54" s="280">
        <f>SUM(C54-B54)</f>
        <v>0.30000000000000027</v>
      </c>
      <c r="E54" s="280">
        <f>+ROUND(+D54/B54*100,2)</f>
        <v>7.69</v>
      </c>
    </row>
    <row r="55" spans="1:5" x14ac:dyDescent="0.2">
      <c r="A55" s="301" t="s">
        <v>143</v>
      </c>
      <c r="B55" s="281">
        <v>2.9</v>
      </c>
      <c r="C55" s="281">
        <v>3</v>
      </c>
      <c r="D55" s="280">
        <f>SUM(C55-B55)</f>
        <v>0.10000000000000009</v>
      </c>
      <c r="E55" s="280">
        <f>+ROUND(+D55/B55*100,2)</f>
        <v>3.45</v>
      </c>
    </row>
    <row r="56" spans="1:5" x14ac:dyDescent="0.2">
      <c r="A56" s="301" t="s">
        <v>136</v>
      </c>
      <c r="B56" s="281">
        <v>10</v>
      </c>
      <c r="C56" s="281">
        <v>10.4</v>
      </c>
      <c r="D56" s="280">
        <f>SUM(C56-B56)</f>
        <v>0.40000000000000036</v>
      </c>
      <c r="E56" s="280">
        <f>+ROUND(+D56/B56*100,2)</f>
        <v>4</v>
      </c>
    </row>
    <row r="57" spans="1:5" s="266" customFormat="1" x14ac:dyDescent="0.2">
      <c r="A57" s="302" t="s">
        <v>137</v>
      </c>
      <c r="B57" s="281">
        <v>10</v>
      </c>
      <c r="C57" s="281">
        <v>10.4</v>
      </c>
      <c r="D57" s="280">
        <f>SUM(C57-B57)</f>
        <v>0.40000000000000036</v>
      </c>
      <c r="E57" s="280">
        <f>+ROUND(+D57/B57*100,2)</f>
        <v>4</v>
      </c>
    </row>
    <row r="58" spans="1:5" s="266" customFormat="1" x14ac:dyDescent="0.2">
      <c r="A58" s="301" t="s">
        <v>138</v>
      </c>
      <c r="B58" s="281">
        <v>6.3</v>
      </c>
      <c r="C58" s="281">
        <v>6.6</v>
      </c>
      <c r="D58" s="280">
        <f t="shared" ref="D58:D63" si="8">SUM(C58-B58)</f>
        <v>0.29999999999999982</v>
      </c>
      <c r="E58" s="280">
        <f t="shared" ref="E58:E63" si="9">+ROUND(+D58/B58*100,2)</f>
        <v>4.76</v>
      </c>
    </row>
    <row r="59" spans="1:5" s="266" customFormat="1" x14ac:dyDescent="0.2">
      <c r="A59" s="301" t="s">
        <v>139</v>
      </c>
      <c r="B59" s="281">
        <v>5.6</v>
      </c>
      <c r="C59" s="281">
        <v>5.8</v>
      </c>
      <c r="D59" s="280">
        <f t="shared" si="8"/>
        <v>0.20000000000000018</v>
      </c>
      <c r="E59" s="280">
        <f t="shared" si="9"/>
        <v>3.57</v>
      </c>
    </row>
    <row r="60" spans="1:5" s="266" customFormat="1" x14ac:dyDescent="0.2">
      <c r="A60" s="301" t="s">
        <v>144</v>
      </c>
      <c r="B60" s="281">
        <v>10</v>
      </c>
      <c r="C60" s="281">
        <v>10.4</v>
      </c>
      <c r="D60" s="280">
        <f t="shared" si="8"/>
        <v>0.40000000000000036</v>
      </c>
      <c r="E60" s="280">
        <f t="shared" si="9"/>
        <v>4</v>
      </c>
    </row>
    <row r="61" spans="1:5" s="266" customFormat="1" x14ac:dyDescent="0.2">
      <c r="A61" s="301" t="s">
        <v>140</v>
      </c>
      <c r="B61" s="281">
        <v>3.9</v>
      </c>
      <c r="C61" s="281">
        <v>4.0999999999999996</v>
      </c>
      <c r="D61" s="280">
        <f t="shared" si="8"/>
        <v>0.19999999999999973</v>
      </c>
      <c r="E61" s="280">
        <f t="shared" si="9"/>
        <v>5.13</v>
      </c>
    </row>
    <row r="62" spans="1:5" x14ac:dyDescent="0.2">
      <c r="A62" s="301" t="s">
        <v>141</v>
      </c>
      <c r="B62" s="281">
        <v>2.2999999999999998</v>
      </c>
      <c r="C62" s="281">
        <v>2.4</v>
      </c>
      <c r="D62" s="280">
        <f t="shared" si="8"/>
        <v>0.10000000000000009</v>
      </c>
      <c r="E62" s="280">
        <f t="shared" si="9"/>
        <v>4.3499999999999996</v>
      </c>
    </row>
    <row r="63" spans="1:5" x14ac:dyDescent="0.2">
      <c r="A63" s="301" t="s">
        <v>142</v>
      </c>
      <c r="B63" s="281">
        <v>1.2</v>
      </c>
      <c r="C63" s="281">
        <v>1.3</v>
      </c>
      <c r="D63" s="280">
        <f t="shared" si="8"/>
        <v>0.10000000000000009</v>
      </c>
      <c r="E63" s="280">
        <f t="shared" si="9"/>
        <v>8.33</v>
      </c>
    </row>
    <row r="64" spans="1:5" x14ac:dyDescent="0.2">
      <c r="A64" s="301"/>
      <c r="B64" s="281"/>
      <c r="C64" s="281"/>
      <c r="D64" s="280"/>
      <c r="E64" s="280"/>
    </row>
    <row r="65" spans="1:6" ht="15.75" x14ac:dyDescent="0.2">
      <c r="A65" s="300" t="s">
        <v>134</v>
      </c>
      <c r="B65" s="281"/>
      <c r="C65" s="281"/>
      <c r="D65" s="280"/>
      <c r="E65" s="280"/>
    </row>
    <row r="66" spans="1:6" x14ac:dyDescent="0.2">
      <c r="A66" s="301" t="s">
        <v>135</v>
      </c>
      <c r="B66" s="281">
        <v>1.2</v>
      </c>
      <c r="C66" s="281">
        <v>1.3</v>
      </c>
      <c r="D66" s="280">
        <f>SUM(C66-B66)</f>
        <v>0.10000000000000009</v>
      </c>
      <c r="E66" s="280">
        <f>+ROUND(+D66/B66*100,2)</f>
        <v>8.33</v>
      </c>
    </row>
    <row r="67" spans="1:6" x14ac:dyDescent="0.2">
      <c r="A67" s="73" t="s">
        <v>143</v>
      </c>
      <c r="B67" s="234">
        <v>1.2</v>
      </c>
      <c r="C67" s="234">
        <v>1.3</v>
      </c>
      <c r="D67" s="232">
        <f>SUM(C67-B67)</f>
        <v>0.10000000000000009</v>
      </c>
      <c r="E67" s="232">
        <f>+ROUND(+D67/B67*100,2)</f>
        <v>8.33</v>
      </c>
      <c r="F67" s="186"/>
    </row>
    <row r="68" spans="1:6" x14ac:dyDescent="0.2">
      <c r="A68" s="303" t="s">
        <v>136</v>
      </c>
      <c r="B68" s="292">
        <v>3.6</v>
      </c>
      <c r="C68" s="292">
        <v>3.8</v>
      </c>
      <c r="D68" s="292">
        <f>SUM(C68-B68)</f>
        <v>0.19999999999999973</v>
      </c>
      <c r="E68" s="292">
        <f>+ROUND(+D68/B68*100,2)</f>
        <v>5.56</v>
      </c>
    </row>
    <row r="69" spans="1:6" x14ac:dyDescent="0.2">
      <c r="A69" s="302" t="s">
        <v>137</v>
      </c>
      <c r="B69" s="280">
        <v>3.6</v>
      </c>
      <c r="C69" s="280">
        <v>3.8</v>
      </c>
      <c r="D69" s="280">
        <f>SUM(C69-B69)</f>
        <v>0.19999999999999973</v>
      </c>
      <c r="E69" s="280">
        <f>+ROUND(+D69/B69*100,2)</f>
        <v>5.56</v>
      </c>
    </row>
    <row r="70" spans="1:6" x14ac:dyDescent="0.2">
      <c r="A70" s="301" t="s">
        <v>138</v>
      </c>
      <c r="B70" s="281">
        <v>3.6</v>
      </c>
      <c r="C70" s="281">
        <v>3.8</v>
      </c>
      <c r="D70" s="280">
        <f t="shared" ref="D70:D75" si="10">SUM(C70-B70)</f>
        <v>0.19999999999999973</v>
      </c>
      <c r="E70" s="280">
        <f t="shared" ref="E70:E75" si="11">+ROUND(+D70/B70*100,2)</f>
        <v>5.56</v>
      </c>
    </row>
    <row r="71" spans="1:6" x14ac:dyDescent="0.2">
      <c r="A71" s="73" t="s">
        <v>139</v>
      </c>
      <c r="B71" s="234">
        <v>3.6</v>
      </c>
      <c r="C71" s="234">
        <v>3.8</v>
      </c>
      <c r="D71" s="232">
        <f t="shared" si="10"/>
        <v>0.19999999999999973</v>
      </c>
      <c r="E71" s="232">
        <f t="shared" si="11"/>
        <v>5.56</v>
      </c>
      <c r="F71" s="186"/>
    </row>
    <row r="72" spans="1:6" x14ac:dyDescent="0.2">
      <c r="A72" s="301" t="s">
        <v>144</v>
      </c>
      <c r="B72" s="281">
        <v>3.6</v>
      </c>
      <c r="C72" s="281">
        <v>3.8</v>
      </c>
      <c r="D72" s="280">
        <f t="shared" si="10"/>
        <v>0.19999999999999973</v>
      </c>
      <c r="E72" s="280">
        <f t="shared" si="11"/>
        <v>5.56</v>
      </c>
    </row>
    <row r="73" spans="1:6" x14ac:dyDescent="0.2">
      <c r="A73" s="301" t="s">
        <v>140</v>
      </c>
      <c r="B73" s="281">
        <v>1.2</v>
      </c>
      <c r="C73" s="281">
        <v>1.3</v>
      </c>
      <c r="D73" s="280">
        <f t="shared" si="10"/>
        <v>0.10000000000000009</v>
      </c>
      <c r="E73" s="280">
        <f t="shared" si="11"/>
        <v>8.33</v>
      </c>
    </row>
    <row r="74" spans="1:6" x14ac:dyDescent="0.2">
      <c r="A74" s="301" t="s">
        <v>141</v>
      </c>
      <c r="B74" s="281">
        <v>1.2</v>
      </c>
      <c r="C74" s="281">
        <v>1.3</v>
      </c>
      <c r="D74" s="280">
        <f t="shared" si="10"/>
        <v>0.10000000000000009</v>
      </c>
      <c r="E74" s="280">
        <f t="shared" si="11"/>
        <v>8.33</v>
      </c>
    </row>
    <row r="75" spans="1:6" x14ac:dyDescent="0.2">
      <c r="A75" s="301" t="s">
        <v>142</v>
      </c>
      <c r="B75" s="280">
        <v>0.5</v>
      </c>
      <c r="C75" s="280">
        <v>0.6</v>
      </c>
      <c r="D75" s="280">
        <f t="shared" si="10"/>
        <v>9.9999999999999978E-2</v>
      </c>
      <c r="E75" s="280">
        <f t="shared" si="11"/>
        <v>20</v>
      </c>
    </row>
    <row r="76" spans="1:6" x14ac:dyDescent="0.2">
      <c r="A76" s="304"/>
      <c r="B76" s="281"/>
      <c r="C76" s="281"/>
      <c r="D76" s="280"/>
      <c r="E76" s="280"/>
    </row>
    <row r="77" spans="1:6" ht="31.5" x14ac:dyDescent="0.2">
      <c r="A77" s="299" t="s">
        <v>145</v>
      </c>
      <c r="B77" s="281"/>
      <c r="C77" s="281"/>
      <c r="D77" s="280"/>
      <c r="E77" s="280"/>
    </row>
    <row r="78" spans="1:6" x14ac:dyDescent="0.2">
      <c r="A78" s="304"/>
      <c r="B78" s="281"/>
      <c r="C78" s="281"/>
      <c r="D78" s="280"/>
      <c r="E78" s="280"/>
    </row>
    <row r="79" spans="1:6" ht="15.75" x14ac:dyDescent="0.2">
      <c r="A79" s="300" t="s">
        <v>122</v>
      </c>
      <c r="B79" s="281"/>
      <c r="C79" s="281"/>
      <c r="D79" s="280"/>
      <c r="E79" s="280"/>
    </row>
    <row r="80" spans="1:6" x14ac:dyDescent="0.2">
      <c r="A80" s="301" t="s">
        <v>146</v>
      </c>
      <c r="B80" s="281">
        <v>7.4</v>
      </c>
      <c r="C80" s="281">
        <v>7.7</v>
      </c>
      <c r="D80" s="280">
        <f>SUM(C80-B80)</f>
        <v>0.29999999999999982</v>
      </c>
      <c r="E80" s="280">
        <f>+ROUND(+D80/B80*100,2)</f>
        <v>4.05</v>
      </c>
    </row>
    <row r="81" spans="1:5" x14ac:dyDescent="0.2">
      <c r="A81" s="301" t="s">
        <v>147</v>
      </c>
      <c r="B81" s="281">
        <v>3.3</v>
      </c>
      <c r="C81" s="281">
        <v>3.5</v>
      </c>
      <c r="D81" s="280">
        <f t="shared" ref="D81:D87" si="12">SUM(C81-B81)</f>
        <v>0.20000000000000018</v>
      </c>
      <c r="E81" s="280">
        <f t="shared" ref="E81:E87" si="13">+ROUND(+D81/B81*100,2)</f>
        <v>6.06</v>
      </c>
    </row>
    <row r="82" spans="1:5" x14ac:dyDescent="0.2">
      <c r="A82" s="301" t="s">
        <v>1152</v>
      </c>
      <c r="B82" s="281">
        <v>4.8</v>
      </c>
      <c r="C82" s="281">
        <v>5</v>
      </c>
      <c r="D82" s="280">
        <f t="shared" si="12"/>
        <v>0.20000000000000018</v>
      </c>
      <c r="E82" s="280">
        <f t="shared" si="13"/>
        <v>4.17</v>
      </c>
    </row>
    <row r="83" spans="1:5" x14ac:dyDescent="0.2">
      <c r="A83" s="301" t="s">
        <v>148</v>
      </c>
      <c r="B83" s="281">
        <v>7.4</v>
      </c>
      <c r="C83" s="281">
        <v>7.7</v>
      </c>
      <c r="D83" s="280">
        <f t="shared" si="12"/>
        <v>0.29999999999999982</v>
      </c>
      <c r="E83" s="280">
        <f t="shared" si="13"/>
        <v>4.05</v>
      </c>
    </row>
    <row r="84" spans="1:5" x14ac:dyDescent="0.2">
      <c r="A84" s="301" t="s">
        <v>149</v>
      </c>
      <c r="B84" s="281">
        <v>26.6</v>
      </c>
      <c r="C84" s="281">
        <v>27.5</v>
      </c>
      <c r="D84" s="280">
        <f t="shared" si="12"/>
        <v>0.89999999999999858</v>
      </c>
      <c r="E84" s="280">
        <f t="shared" si="13"/>
        <v>3.38</v>
      </c>
    </row>
    <row r="85" spans="1:5" x14ac:dyDescent="0.2">
      <c r="A85" s="301" t="s">
        <v>150</v>
      </c>
      <c r="B85" s="281">
        <v>21.8</v>
      </c>
      <c r="C85" s="281">
        <v>22.6</v>
      </c>
      <c r="D85" s="280">
        <f t="shared" si="12"/>
        <v>0.80000000000000071</v>
      </c>
      <c r="E85" s="280">
        <f t="shared" si="13"/>
        <v>3.67</v>
      </c>
    </row>
    <row r="86" spans="1:5" x14ac:dyDescent="0.2">
      <c r="A86" s="301" t="s">
        <v>1153</v>
      </c>
      <c r="B86" s="281">
        <v>21.3</v>
      </c>
      <c r="C86" s="281">
        <v>22.1</v>
      </c>
      <c r="D86" s="280">
        <f t="shared" si="12"/>
        <v>0.80000000000000071</v>
      </c>
      <c r="E86" s="280">
        <f t="shared" si="13"/>
        <v>3.76</v>
      </c>
    </row>
    <row r="87" spans="1:5" x14ac:dyDescent="0.2">
      <c r="A87" s="301" t="s">
        <v>151</v>
      </c>
      <c r="B87" s="281">
        <v>16.899999999999999</v>
      </c>
      <c r="C87" s="281">
        <v>17.5</v>
      </c>
      <c r="D87" s="280">
        <f t="shared" si="12"/>
        <v>0.60000000000000142</v>
      </c>
      <c r="E87" s="280">
        <f t="shared" si="13"/>
        <v>3.55</v>
      </c>
    </row>
    <row r="88" spans="1:5" x14ac:dyDescent="0.2">
      <c r="A88" s="301" t="s">
        <v>152</v>
      </c>
      <c r="B88" s="281">
        <v>6.3</v>
      </c>
      <c r="C88" s="281">
        <v>6.6</v>
      </c>
      <c r="D88" s="280">
        <f>SUM(C88-B88)</f>
        <v>0.29999999999999982</v>
      </c>
      <c r="E88" s="280">
        <f>+ROUND(+D88/B88*100,2)</f>
        <v>4.76</v>
      </c>
    </row>
    <row r="89" spans="1:5" x14ac:dyDescent="0.2">
      <c r="A89" s="301" t="s">
        <v>153</v>
      </c>
      <c r="B89" s="281">
        <v>2.7</v>
      </c>
      <c r="C89" s="281">
        <v>2.8</v>
      </c>
      <c r="D89" s="280">
        <f>SUM(C89-B89)</f>
        <v>9.9999999999999645E-2</v>
      </c>
      <c r="E89" s="280">
        <f>+ROUND(+D89/B89*100,2)</f>
        <v>3.7</v>
      </c>
    </row>
    <row r="90" spans="1:5" x14ac:dyDescent="0.2">
      <c r="A90" s="301" t="s">
        <v>154</v>
      </c>
      <c r="B90" s="281">
        <v>1.2</v>
      </c>
      <c r="C90" s="281">
        <v>1.3</v>
      </c>
      <c r="D90" s="280">
        <f>SUM(C90-B90)</f>
        <v>0.10000000000000009</v>
      </c>
      <c r="E90" s="280">
        <f>+ROUND(+D90/B90*100,2)</f>
        <v>8.33</v>
      </c>
    </row>
    <row r="91" spans="1:5" x14ac:dyDescent="0.2">
      <c r="A91" s="301" t="s">
        <v>155</v>
      </c>
      <c r="B91" s="281">
        <v>9.8000000000000007</v>
      </c>
      <c r="C91" s="281">
        <v>10.199999999999999</v>
      </c>
      <c r="D91" s="280">
        <f>SUM(C91-B91)</f>
        <v>0.39999999999999858</v>
      </c>
      <c r="E91" s="280">
        <f>+ROUND(+D91/B91*100,2)</f>
        <v>4.08</v>
      </c>
    </row>
    <row r="92" spans="1:5" x14ac:dyDescent="0.2">
      <c r="A92" s="301" t="s">
        <v>156</v>
      </c>
      <c r="B92" s="281">
        <v>48.1</v>
      </c>
      <c r="C92" s="281">
        <v>51.2</v>
      </c>
      <c r="D92" s="280">
        <f>SUM(C92-B92)</f>
        <v>3.1000000000000014</v>
      </c>
      <c r="E92" s="280">
        <f>+ROUND(+D92/B92*100,2)</f>
        <v>6.44</v>
      </c>
    </row>
    <row r="93" spans="1:5" ht="15.75" x14ac:dyDescent="0.2">
      <c r="A93" s="300"/>
      <c r="B93" s="280"/>
      <c r="C93" s="280"/>
      <c r="D93" s="280"/>
      <c r="E93" s="280"/>
    </row>
    <row r="94" spans="1:5" ht="15.75" x14ac:dyDescent="0.2">
      <c r="A94" s="300" t="s">
        <v>133</v>
      </c>
      <c r="B94" s="280"/>
      <c r="C94" s="280"/>
      <c r="D94" s="280"/>
      <c r="E94" s="280"/>
    </row>
    <row r="95" spans="1:5" x14ac:dyDescent="0.2">
      <c r="A95" s="301" t="s">
        <v>146</v>
      </c>
      <c r="B95" s="281">
        <v>5.6</v>
      </c>
      <c r="C95" s="281">
        <v>5.8</v>
      </c>
      <c r="D95" s="280">
        <f t="shared" ref="D95:D103" si="14">SUM(C95-B95)</f>
        <v>0.20000000000000018</v>
      </c>
      <c r="E95" s="280">
        <f t="shared" ref="E95:E103" si="15">+ROUND(+D95/B95*100,2)</f>
        <v>3.57</v>
      </c>
    </row>
    <row r="96" spans="1:5" x14ac:dyDescent="0.2">
      <c r="A96" s="301" t="s">
        <v>147</v>
      </c>
      <c r="B96" s="281">
        <v>3.3</v>
      </c>
      <c r="C96" s="281">
        <v>3.5</v>
      </c>
      <c r="D96" s="280">
        <f t="shared" si="14"/>
        <v>0.20000000000000018</v>
      </c>
      <c r="E96" s="280">
        <f t="shared" si="15"/>
        <v>6.06</v>
      </c>
    </row>
    <row r="97" spans="1:5" x14ac:dyDescent="0.2">
      <c r="A97" s="301" t="s">
        <v>1152</v>
      </c>
      <c r="B97" s="281">
        <v>4.8</v>
      </c>
      <c r="C97" s="281">
        <v>5</v>
      </c>
      <c r="D97" s="280">
        <f>SUM(C97-B97)</f>
        <v>0.20000000000000018</v>
      </c>
      <c r="E97" s="280">
        <f>+ROUND(+D97/B97*100,2)</f>
        <v>4.17</v>
      </c>
    </row>
    <row r="98" spans="1:5" x14ac:dyDescent="0.2">
      <c r="A98" s="301" t="s">
        <v>148</v>
      </c>
      <c r="B98" s="281">
        <v>7.4</v>
      </c>
      <c r="C98" s="281">
        <v>7.7</v>
      </c>
      <c r="D98" s="280">
        <f t="shared" si="14"/>
        <v>0.29999999999999982</v>
      </c>
      <c r="E98" s="280">
        <f t="shared" si="15"/>
        <v>4.05</v>
      </c>
    </row>
    <row r="99" spans="1:5" x14ac:dyDescent="0.2">
      <c r="A99" s="301" t="s">
        <v>152</v>
      </c>
      <c r="B99" s="281">
        <v>4.4000000000000004</v>
      </c>
      <c r="C99" s="281">
        <v>4.5999999999999996</v>
      </c>
      <c r="D99" s="280">
        <f t="shared" si="14"/>
        <v>0.19999999999999929</v>
      </c>
      <c r="E99" s="280">
        <f t="shared" si="15"/>
        <v>4.55</v>
      </c>
    </row>
    <row r="100" spans="1:5" x14ac:dyDescent="0.2">
      <c r="A100" s="301" t="s">
        <v>153</v>
      </c>
      <c r="B100" s="281">
        <v>2.2000000000000002</v>
      </c>
      <c r="C100" s="281">
        <v>2.2999999999999998</v>
      </c>
      <c r="D100" s="280">
        <f t="shared" si="14"/>
        <v>9.9999999999999645E-2</v>
      </c>
      <c r="E100" s="280">
        <f t="shared" si="15"/>
        <v>4.55</v>
      </c>
    </row>
    <row r="101" spans="1:5" x14ac:dyDescent="0.2">
      <c r="A101" s="301" t="s">
        <v>157</v>
      </c>
      <c r="B101" s="281">
        <v>4</v>
      </c>
      <c r="C101" s="281">
        <v>4.2</v>
      </c>
      <c r="D101" s="280">
        <f t="shared" si="14"/>
        <v>0.20000000000000018</v>
      </c>
      <c r="E101" s="280">
        <f t="shared" si="15"/>
        <v>5</v>
      </c>
    </row>
    <row r="102" spans="1:5" x14ac:dyDescent="0.2">
      <c r="A102" s="301" t="s">
        <v>154</v>
      </c>
      <c r="B102" s="281">
        <v>1.2</v>
      </c>
      <c r="C102" s="281">
        <v>1.3</v>
      </c>
      <c r="D102" s="280">
        <f t="shared" si="14"/>
        <v>0.10000000000000009</v>
      </c>
      <c r="E102" s="280">
        <f t="shared" si="15"/>
        <v>8.33</v>
      </c>
    </row>
    <row r="103" spans="1:5" x14ac:dyDescent="0.2">
      <c r="A103" s="301" t="s">
        <v>155</v>
      </c>
      <c r="B103" s="281">
        <v>9.8000000000000007</v>
      </c>
      <c r="C103" s="281">
        <v>10.199999999999999</v>
      </c>
      <c r="D103" s="280">
        <f t="shared" si="14"/>
        <v>0.39999999999999858</v>
      </c>
      <c r="E103" s="280">
        <f t="shared" si="15"/>
        <v>4.08</v>
      </c>
    </row>
    <row r="104" spans="1:5" x14ac:dyDescent="0.2">
      <c r="A104" s="301" t="s">
        <v>158</v>
      </c>
      <c r="B104" s="281">
        <v>48</v>
      </c>
      <c r="C104" s="281">
        <v>49.6</v>
      </c>
      <c r="D104" s="280">
        <f>SUM(C104-B104)</f>
        <v>1.6000000000000014</v>
      </c>
      <c r="E104" s="280">
        <f>+ROUND(+D104/B104*100,2)</f>
        <v>3.33</v>
      </c>
    </row>
    <row r="105" spans="1:5" x14ac:dyDescent="0.2">
      <c r="A105" s="301" t="s">
        <v>159</v>
      </c>
      <c r="B105" s="281">
        <v>36.1</v>
      </c>
      <c r="C105" s="281">
        <v>37.4</v>
      </c>
      <c r="D105" s="280">
        <f>SUM(C105-B105)</f>
        <v>1.2999999999999972</v>
      </c>
      <c r="E105" s="280">
        <f>+ROUND(+D105/B105*100,2)</f>
        <v>3.6</v>
      </c>
    </row>
    <row r="106" spans="1:5" x14ac:dyDescent="0.2">
      <c r="A106" s="301"/>
      <c r="B106" s="281"/>
      <c r="C106" s="281"/>
      <c r="D106" s="280"/>
      <c r="E106" s="280"/>
    </row>
    <row r="107" spans="1:5" ht="15.75" x14ac:dyDescent="0.2">
      <c r="A107" s="300" t="s">
        <v>134</v>
      </c>
      <c r="B107" s="281"/>
      <c r="C107" s="281"/>
      <c r="D107" s="280"/>
      <c r="E107" s="280"/>
    </row>
    <row r="108" spans="1:5" x14ac:dyDescent="0.2">
      <c r="A108" s="301" t="s">
        <v>146</v>
      </c>
      <c r="B108" s="281">
        <v>1.9</v>
      </c>
      <c r="C108" s="281">
        <v>2</v>
      </c>
      <c r="D108" s="280">
        <f t="shared" ref="D108:D113" si="16">SUM(C108-B108)</f>
        <v>0.10000000000000009</v>
      </c>
      <c r="E108" s="280">
        <f t="shared" ref="E108:E113" si="17">+ROUND(+D108/B108*100,2)</f>
        <v>5.26</v>
      </c>
    </row>
    <row r="109" spans="1:5" x14ac:dyDescent="0.2">
      <c r="A109" s="301" t="s">
        <v>160</v>
      </c>
      <c r="B109" s="281">
        <v>1.9</v>
      </c>
      <c r="C109" s="281">
        <v>2</v>
      </c>
      <c r="D109" s="280">
        <f t="shared" si="16"/>
        <v>0.10000000000000009</v>
      </c>
      <c r="E109" s="280">
        <f t="shared" si="17"/>
        <v>5.26</v>
      </c>
    </row>
    <row r="110" spans="1:5" x14ac:dyDescent="0.2">
      <c r="A110" s="301" t="s">
        <v>148</v>
      </c>
      <c r="B110" s="281">
        <v>1.9</v>
      </c>
      <c r="C110" s="281">
        <v>2</v>
      </c>
      <c r="D110" s="280">
        <f t="shared" si="16"/>
        <v>0.10000000000000009</v>
      </c>
      <c r="E110" s="280">
        <f t="shared" si="17"/>
        <v>5.26</v>
      </c>
    </row>
    <row r="111" spans="1:5" x14ac:dyDescent="0.2">
      <c r="A111" s="301" t="s">
        <v>161</v>
      </c>
      <c r="B111" s="281">
        <v>1.9</v>
      </c>
      <c r="C111" s="281">
        <v>2</v>
      </c>
      <c r="D111" s="280">
        <f t="shared" si="16"/>
        <v>0.10000000000000009</v>
      </c>
      <c r="E111" s="280">
        <f t="shared" si="17"/>
        <v>5.26</v>
      </c>
    </row>
    <row r="112" spans="1:5" x14ac:dyDescent="0.2">
      <c r="A112" s="301" t="s">
        <v>157</v>
      </c>
      <c r="B112" s="281">
        <v>1.9</v>
      </c>
      <c r="C112" s="281">
        <v>2</v>
      </c>
      <c r="D112" s="280">
        <f t="shared" si="16"/>
        <v>0.10000000000000009</v>
      </c>
      <c r="E112" s="280">
        <f t="shared" si="17"/>
        <v>5.26</v>
      </c>
    </row>
    <row r="113" spans="1:5" x14ac:dyDescent="0.2">
      <c r="A113" s="301" t="s">
        <v>154</v>
      </c>
      <c r="B113" s="281">
        <v>1</v>
      </c>
      <c r="C113" s="281">
        <v>1.1000000000000001</v>
      </c>
      <c r="D113" s="280">
        <f t="shared" si="16"/>
        <v>0.10000000000000009</v>
      </c>
      <c r="E113" s="280">
        <f t="shared" si="17"/>
        <v>10</v>
      </c>
    </row>
    <row r="114" spans="1:5" x14ac:dyDescent="0.2">
      <c r="A114" s="301"/>
      <c r="B114" s="281"/>
      <c r="C114" s="281"/>
      <c r="D114" s="280"/>
      <c r="E114" s="280"/>
    </row>
    <row r="115" spans="1:5" ht="15.75" x14ac:dyDescent="0.2">
      <c r="A115" s="300" t="s">
        <v>162</v>
      </c>
      <c r="B115" s="281"/>
      <c r="C115" s="281"/>
      <c r="D115" s="280"/>
      <c r="E115" s="280"/>
    </row>
    <row r="116" spans="1:5" ht="15.75" x14ac:dyDescent="0.2">
      <c r="A116" s="300"/>
      <c r="B116" s="281"/>
      <c r="C116" s="281"/>
      <c r="D116" s="280"/>
      <c r="E116" s="280"/>
    </row>
    <row r="117" spans="1:5" ht="15.75" x14ac:dyDescent="0.25">
      <c r="A117" s="298" t="s">
        <v>122</v>
      </c>
      <c r="B117" s="282"/>
      <c r="C117" s="282"/>
      <c r="D117" s="280"/>
      <c r="E117" s="280"/>
    </row>
    <row r="118" spans="1:5" x14ac:dyDescent="0.2">
      <c r="A118" s="305" t="s">
        <v>163</v>
      </c>
      <c r="B118" s="282">
        <v>20.7</v>
      </c>
      <c r="C118" s="282">
        <v>21.4</v>
      </c>
      <c r="D118" s="280">
        <f>SUM(C118-B118)</f>
        <v>0.69999999999999929</v>
      </c>
      <c r="E118" s="280">
        <f>+ROUND(+D118/B118*100,2)</f>
        <v>3.38</v>
      </c>
    </row>
    <row r="119" spans="1:5" x14ac:dyDescent="0.2">
      <c r="A119" s="305" t="s">
        <v>164</v>
      </c>
      <c r="B119" s="282">
        <v>11.4</v>
      </c>
      <c r="C119" s="282">
        <v>11.8</v>
      </c>
      <c r="D119" s="280">
        <f>SUM(C119-B119)</f>
        <v>0.40000000000000036</v>
      </c>
      <c r="E119" s="280">
        <f>+ROUND(+D119/B119*100,2)</f>
        <v>3.51</v>
      </c>
    </row>
    <row r="120" spans="1:5" x14ac:dyDescent="0.2">
      <c r="A120" s="305" t="s">
        <v>165</v>
      </c>
      <c r="B120" s="282">
        <v>11.4</v>
      </c>
      <c r="C120" s="282">
        <v>11.8</v>
      </c>
      <c r="D120" s="280">
        <f>SUM(C120-B120)</f>
        <v>0.40000000000000036</v>
      </c>
      <c r="E120" s="280">
        <f>+ROUND(+D120/B120*100,2)</f>
        <v>3.51</v>
      </c>
    </row>
    <row r="121" spans="1:5" x14ac:dyDescent="0.2">
      <c r="A121" s="305" t="s">
        <v>166</v>
      </c>
      <c r="B121" s="282">
        <v>11.4</v>
      </c>
      <c r="C121" s="282">
        <v>11.8</v>
      </c>
      <c r="D121" s="280">
        <f>SUM(C121-B121)</f>
        <v>0.40000000000000036</v>
      </c>
      <c r="E121" s="280">
        <f>+ROUND(+D121/B121*100,2)</f>
        <v>3.51</v>
      </c>
    </row>
    <row r="122" spans="1:5" ht="15.75" x14ac:dyDescent="0.25">
      <c r="A122" s="298"/>
      <c r="B122" s="282"/>
      <c r="C122" s="282"/>
      <c r="D122" s="280"/>
      <c r="E122" s="280"/>
    </row>
    <row r="123" spans="1:5" ht="15.75" x14ac:dyDescent="0.25">
      <c r="A123" s="298" t="s">
        <v>167</v>
      </c>
      <c r="B123" s="282"/>
      <c r="C123" s="282"/>
      <c r="D123" s="280"/>
      <c r="E123" s="280"/>
    </row>
    <row r="124" spans="1:5" x14ac:dyDescent="0.2">
      <c r="A124" s="305" t="s">
        <v>163</v>
      </c>
      <c r="B124" s="282">
        <v>11</v>
      </c>
      <c r="C124" s="282">
        <v>11.4</v>
      </c>
      <c r="D124" s="280">
        <f>SUM(C124-B124)</f>
        <v>0.40000000000000036</v>
      </c>
      <c r="E124" s="280">
        <f>+ROUND(+D124/B124*100,2)</f>
        <v>3.64</v>
      </c>
    </row>
    <row r="125" spans="1:5" x14ac:dyDescent="0.2">
      <c r="A125" s="305" t="s">
        <v>164</v>
      </c>
      <c r="B125" s="282">
        <v>6</v>
      </c>
      <c r="C125" s="282">
        <v>6.2</v>
      </c>
      <c r="D125" s="280">
        <f>SUM(C125-B125)</f>
        <v>0.20000000000000018</v>
      </c>
      <c r="E125" s="280">
        <f>+ROUND(+D125/B125*100,2)</f>
        <v>3.33</v>
      </c>
    </row>
    <row r="126" spans="1:5" x14ac:dyDescent="0.2">
      <c r="A126" s="305" t="s">
        <v>165</v>
      </c>
      <c r="B126" s="282">
        <v>6</v>
      </c>
      <c r="C126" s="282">
        <v>6.2</v>
      </c>
      <c r="D126" s="280">
        <f>SUM(C126-B126)</f>
        <v>0.20000000000000018</v>
      </c>
      <c r="E126" s="280">
        <f>+ROUND(+D126/B126*100,2)</f>
        <v>3.33</v>
      </c>
    </row>
    <row r="127" spans="1:5" x14ac:dyDescent="0.2">
      <c r="A127" s="305" t="s">
        <v>166</v>
      </c>
      <c r="B127" s="282">
        <v>6</v>
      </c>
      <c r="C127" s="282">
        <v>6.2</v>
      </c>
      <c r="D127" s="280">
        <f>SUM(C127-B127)</f>
        <v>0.20000000000000018</v>
      </c>
      <c r="E127" s="280">
        <f>+ROUND(+D127/B127*100,2)</f>
        <v>3.33</v>
      </c>
    </row>
    <row r="128" spans="1:5" ht="15.75" x14ac:dyDescent="0.25">
      <c r="A128" s="298"/>
      <c r="B128" s="282"/>
      <c r="C128" s="282"/>
      <c r="D128" s="280"/>
      <c r="E128" s="280"/>
    </row>
    <row r="129" spans="1:6" ht="15.75" x14ac:dyDescent="0.25">
      <c r="A129" s="306" t="s">
        <v>133</v>
      </c>
      <c r="B129" s="282"/>
      <c r="C129" s="282"/>
      <c r="D129" s="280"/>
      <c r="E129" s="280"/>
    </row>
    <row r="130" spans="1:6" x14ac:dyDescent="0.2">
      <c r="A130" s="305" t="s">
        <v>163</v>
      </c>
      <c r="B130" s="282">
        <v>11</v>
      </c>
      <c r="C130" s="282">
        <v>11.4</v>
      </c>
      <c r="D130" s="280">
        <f>SUM(C130-B130)</f>
        <v>0.40000000000000036</v>
      </c>
      <c r="E130" s="280">
        <f>+ROUND(+D130/B130*100,2)</f>
        <v>3.64</v>
      </c>
    </row>
    <row r="131" spans="1:6" x14ac:dyDescent="0.2">
      <c r="A131" s="305" t="s">
        <v>164</v>
      </c>
      <c r="B131" s="282">
        <v>6</v>
      </c>
      <c r="C131" s="282">
        <v>6</v>
      </c>
      <c r="D131" s="280">
        <f>SUM(C131-B131)</f>
        <v>0</v>
      </c>
      <c r="E131" s="280">
        <f>+ROUND(+D131/B131*100,2)</f>
        <v>0</v>
      </c>
    </row>
    <row r="132" spans="1:6" x14ac:dyDescent="0.2">
      <c r="A132" s="305" t="s">
        <v>165</v>
      </c>
      <c r="B132" s="282">
        <v>6</v>
      </c>
      <c r="C132" s="282">
        <v>6</v>
      </c>
      <c r="D132" s="280">
        <f>SUM(C132-B132)</f>
        <v>0</v>
      </c>
      <c r="E132" s="280">
        <f>+ROUND(+D132/B132*100,2)</f>
        <v>0</v>
      </c>
    </row>
    <row r="133" spans="1:6" x14ac:dyDescent="0.2">
      <c r="A133" s="305" t="s">
        <v>166</v>
      </c>
      <c r="B133" s="282">
        <v>6</v>
      </c>
      <c r="C133" s="282">
        <v>6</v>
      </c>
      <c r="D133" s="280">
        <f>SUM(C133-B133)</f>
        <v>0</v>
      </c>
      <c r="E133" s="280">
        <f>+ROUND(+D133/B133*100,2)</f>
        <v>0</v>
      </c>
    </row>
    <row r="134" spans="1:6" ht="15.75" x14ac:dyDescent="0.25">
      <c r="A134" s="298"/>
      <c r="B134" s="282"/>
      <c r="C134" s="282"/>
      <c r="D134" s="280"/>
      <c r="E134" s="280"/>
    </row>
    <row r="135" spans="1:6" ht="15.75" x14ac:dyDescent="0.25">
      <c r="A135" s="306" t="s">
        <v>134</v>
      </c>
      <c r="B135" s="282"/>
      <c r="C135" s="282"/>
      <c r="D135" s="280"/>
      <c r="E135" s="280"/>
    </row>
    <row r="136" spans="1:6" x14ac:dyDescent="0.2">
      <c r="A136" s="305" t="s">
        <v>163</v>
      </c>
      <c r="B136" s="282">
        <v>6.2</v>
      </c>
      <c r="C136" s="282">
        <v>6.5</v>
      </c>
      <c r="D136" s="280">
        <f>SUM(C136-B136)</f>
        <v>0.29999999999999982</v>
      </c>
      <c r="E136" s="280">
        <f>+ROUND(+D136/B136*100,2)</f>
        <v>4.84</v>
      </c>
    </row>
    <row r="137" spans="1:6" x14ac:dyDescent="0.2">
      <c r="A137" s="85" t="s">
        <v>164</v>
      </c>
      <c r="B137" s="324">
        <v>3.3</v>
      </c>
      <c r="C137" s="324">
        <v>3.4</v>
      </c>
      <c r="D137" s="232">
        <f>SUM(C137-B137)</f>
        <v>0.10000000000000009</v>
      </c>
      <c r="E137" s="232">
        <f>+ROUND(+D137/B137*100,2)</f>
        <v>3.03</v>
      </c>
      <c r="F137" s="186"/>
    </row>
    <row r="138" spans="1:6" x14ac:dyDescent="0.2">
      <c r="A138" s="253" t="s">
        <v>165</v>
      </c>
      <c r="B138" s="293">
        <v>3.3</v>
      </c>
      <c r="C138" s="293">
        <v>3.4</v>
      </c>
      <c r="D138" s="292">
        <f>SUM(C138-B138)</f>
        <v>0.10000000000000009</v>
      </c>
      <c r="E138" s="292">
        <f>+ROUND(+D138/B138*100,2)</f>
        <v>3.03</v>
      </c>
    </row>
    <row r="139" spans="1:6" x14ac:dyDescent="0.2">
      <c r="A139" s="305" t="s">
        <v>166</v>
      </c>
      <c r="B139" s="282">
        <v>3.3</v>
      </c>
      <c r="C139" s="282">
        <v>3.4</v>
      </c>
      <c r="D139" s="280">
        <f>SUM(C139-B139)</f>
        <v>0.10000000000000009</v>
      </c>
      <c r="E139" s="280">
        <f>+ROUND(+D139/B139*100,2)</f>
        <v>3.03</v>
      </c>
    </row>
    <row r="140" spans="1:6" ht="15.75" x14ac:dyDescent="0.25">
      <c r="A140" s="298"/>
      <c r="B140" s="282"/>
      <c r="C140" s="282"/>
      <c r="D140" s="280"/>
      <c r="E140" s="280"/>
    </row>
    <row r="141" spans="1:6" ht="15.75" x14ac:dyDescent="0.25">
      <c r="A141" s="298" t="s">
        <v>168</v>
      </c>
      <c r="B141" s="282"/>
      <c r="C141" s="282"/>
      <c r="D141" s="280"/>
      <c r="E141" s="280"/>
    </row>
    <row r="142" spans="1:6" ht="15.75" x14ac:dyDescent="0.25">
      <c r="A142" s="298"/>
      <c r="B142" s="282"/>
      <c r="C142" s="282"/>
      <c r="D142" s="280"/>
      <c r="E142" s="280"/>
    </row>
    <row r="143" spans="1:6" ht="15.75" x14ac:dyDescent="0.25">
      <c r="A143" s="298" t="s">
        <v>122</v>
      </c>
      <c r="B143" s="282"/>
      <c r="C143" s="282"/>
      <c r="D143" s="280"/>
      <c r="E143" s="280"/>
    </row>
    <row r="144" spans="1:6" x14ac:dyDescent="0.2">
      <c r="A144" s="305" t="s">
        <v>170</v>
      </c>
      <c r="B144" s="282" t="s">
        <v>631</v>
      </c>
      <c r="C144" s="282"/>
      <c r="D144" s="280"/>
      <c r="E144" s="280"/>
    </row>
    <row r="145" spans="1:5" x14ac:dyDescent="0.2">
      <c r="A145" s="305" t="s">
        <v>1154</v>
      </c>
      <c r="B145" s="282">
        <v>11.3</v>
      </c>
      <c r="C145" s="282">
        <v>11.7</v>
      </c>
      <c r="D145" s="280">
        <f>SUM(C145-B145)</f>
        <v>0.39999999999999858</v>
      </c>
      <c r="E145" s="280">
        <f>+ROUND(+D145/B145*100,2)</f>
        <v>3.54</v>
      </c>
    </row>
    <row r="146" spans="1:5" ht="15.75" x14ac:dyDescent="0.25">
      <c r="A146" s="298"/>
      <c r="B146" s="282"/>
      <c r="C146" s="282"/>
      <c r="D146" s="280"/>
      <c r="E146" s="280"/>
    </row>
    <row r="147" spans="1:5" ht="15.75" x14ac:dyDescent="0.25">
      <c r="A147" s="298" t="s">
        <v>169</v>
      </c>
      <c r="B147" s="282"/>
      <c r="C147" s="282"/>
      <c r="D147" s="280"/>
      <c r="E147" s="280"/>
    </row>
    <row r="148" spans="1:5" x14ac:dyDescent="0.2">
      <c r="A148" s="305" t="s">
        <v>1155</v>
      </c>
      <c r="B148" s="282">
        <v>4.9000000000000004</v>
      </c>
      <c r="C148" s="282">
        <v>5.0999999999999996</v>
      </c>
      <c r="D148" s="280">
        <f>SUM(C148-B148)</f>
        <v>0.19999999999999929</v>
      </c>
      <c r="E148" s="280">
        <f>+ROUND(+D148/B148*100,2)</f>
        <v>4.08</v>
      </c>
    </row>
    <row r="149" spans="1:5" x14ac:dyDescent="0.2">
      <c r="A149" s="305" t="s">
        <v>1154</v>
      </c>
      <c r="B149" s="282">
        <v>9.6999999999999993</v>
      </c>
      <c r="C149" s="282">
        <v>10.1</v>
      </c>
      <c r="D149" s="280">
        <f>SUM(C149-B149)</f>
        <v>0.40000000000000036</v>
      </c>
      <c r="E149" s="280">
        <f>+ROUND(+D149/B149*100,2)</f>
        <v>4.12</v>
      </c>
    </row>
    <row r="150" spans="1:5" ht="15.75" x14ac:dyDescent="0.25">
      <c r="A150" s="298"/>
      <c r="B150" s="282"/>
      <c r="C150" s="282"/>
      <c r="D150" s="280"/>
      <c r="E150" s="280"/>
    </row>
    <row r="151" spans="1:5" ht="15.75" x14ac:dyDescent="0.25">
      <c r="A151" s="306" t="s">
        <v>133</v>
      </c>
      <c r="B151" s="282"/>
      <c r="C151" s="282"/>
      <c r="D151" s="280"/>
      <c r="E151" s="280"/>
    </row>
    <row r="152" spans="1:5" x14ac:dyDescent="0.2">
      <c r="A152" s="305" t="s">
        <v>1155</v>
      </c>
      <c r="B152" s="282">
        <v>5.5</v>
      </c>
      <c r="C152" s="282">
        <v>5.7</v>
      </c>
      <c r="D152" s="280">
        <f>SUM(C152-B152)</f>
        <v>0.20000000000000018</v>
      </c>
      <c r="E152" s="280">
        <f>+ROUND(+D152/B152*100,2)</f>
        <v>3.64</v>
      </c>
    </row>
    <row r="153" spans="1:5" x14ac:dyDescent="0.2">
      <c r="A153" s="305" t="s">
        <v>1154</v>
      </c>
      <c r="B153" s="282">
        <v>8.3000000000000007</v>
      </c>
      <c r="C153" s="282">
        <v>8.6</v>
      </c>
      <c r="D153" s="280">
        <f>SUM(C153-B153)</f>
        <v>0.29999999999999893</v>
      </c>
      <c r="E153" s="280">
        <f>+ROUND(+D153/B153*100,2)</f>
        <v>3.61</v>
      </c>
    </row>
    <row r="154" spans="1:5" ht="15.75" x14ac:dyDescent="0.25">
      <c r="A154" s="298"/>
      <c r="B154" s="282"/>
      <c r="C154" s="282"/>
      <c r="D154" s="280"/>
      <c r="E154" s="280"/>
    </row>
    <row r="155" spans="1:5" ht="15.75" x14ac:dyDescent="0.25">
      <c r="A155" s="306" t="s">
        <v>134</v>
      </c>
      <c r="B155" s="282"/>
      <c r="C155" s="282"/>
      <c r="D155" s="280"/>
      <c r="E155" s="280"/>
    </row>
    <row r="156" spans="1:5" x14ac:dyDescent="0.2">
      <c r="A156" s="305" t="s">
        <v>1155</v>
      </c>
      <c r="B156" s="282">
        <v>3.2</v>
      </c>
      <c r="C156" s="282">
        <v>3.4</v>
      </c>
      <c r="D156" s="280">
        <f>SUM(C156-B156)</f>
        <v>0.19999999999999973</v>
      </c>
      <c r="E156" s="280">
        <f>+ROUND(+D156/B156*100,2)</f>
        <v>6.25</v>
      </c>
    </row>
    <row r="157" spans="1:5" x14ac:dyDescent="0.2">
      <c r="A157" s="305" t="s">
        <v>1154</v>
      </c>
      <c r="B157" s="282">
        <v>6.8</v>
      </c>
      <c r="C157" s="282">
        <v>7.1</v>
      </c>
      <c r="D157" s="280">
        <f>SUM(C157-B157)</f>
        <v>0.29999999999999982</v>
      </c>
      <c r="E157" s="280">
        <f>+ROUND(+D157/B157*100,2)</f>
        <v>4.41</v>
      </c>
    </row>
    <row r="158" spans="1:5" ht="15.75" x14ac:dyDescent="0.2">
      <c r="A158" s="300"/>
      <c r="B158" s="280"/>
      <c r="C158" s="280"/>
      <c r="D158" s="280"/>
      <c r="E158" s="280"/>
    </row>
    <row r="159" spans="1:5" ht="15.75" x14ac:dyDescent="0.2">
      <c r="A159" s="307" t="s">
        <v>121</v>
      </c>
      <c r="B159" s="280"/>
      <c r="C159" s="280"/>
      <c r="D159" s="280"/>
      <c r="E159" s="280"/>
    </row>
    <row r="160" spans="1:5" x14ac:dyDescent="0.2">
      <c r="A160" s="301"/>
      <c r="B160" s="280"/>
      <c r="C160" s="280"/>
      <c r="D160" s="280"/>
      <c r="E160" s="280"/>
    </row>
    <row r="161" spans="1:5" ht="15.75" x14ac:dyDescent="0.2">
      <c r="A161" s="300" t="s">
        <v>171</v>
      </c>
      <c r="B161" s="280"/>
      <c r="C161" s="280"/>
      <c r="D161" s="280"/>
      <c r="E161" s="280"/>
    </row>
    <row r="162" spans="1:5" ht="15.75" x14ac:dyDescent="0.2">
      <c r="A162" s="300"/>
      <c r="B162" s="280"/>
      <c r="C162" s="280"/>
      <c r="D162" s="280"/>
      <c r="E162" s="280"/>
    </row>
    <row r="163" spans="1:5" ht="15.75" x14ac:dyDescent="0.25">
      <c r="A163" s="306" t="s">
        <v>172</v>
      </c>
      <c r="B163" s="278"/>
      <c r="C163" s="278"/>
      <c r="D163" s="280"/>
      <c r="E163" s="280"/>
    </row>
    <row r="164" spans="1:5" x14ac:dyDescent="0.2">
      <c r="A164" s="278" t="s">
        <v>122</v>
      </c>
      <c r="B164" s="283">
        <v>44</v>
      </c>
      <c r="C164" s="283">
        <v>46</v>
      </c>
      <c r="D164" s="280">
        <f>SUM(C164-B164)</f>
        <v>2</v>
      </c>
      <c r="E164" s="280">
        <f>+ROUND(+D164/B164*100,2)</f>
        <v>4.55</v>
      </c>
    </row>
    <row r="165" spans="1:5" x14ac:dyDescent="0.2">
      <c r="A165" s="278" t="s">
        <v>173</v>
      </c>
      <c r="B165" s="283">
        <v>23</v>
      </c>
      <c r="C165" s="283">
        <v>24</v>
      </c>
      <c r="D165" s="280">
        <f>SUM(C165-B165)</f>
        <v>1</v>
      </c>
      <c r="E165" s="280">
        <f>+ROUND(+D165/B165*100,2)</f>
        <v>4.3499999999999996</v>
      </c>
    </row>
    <row r="166" spans="1:5" x14ac:dyDescent="0.2">
      <c r="A166" s="278" t="s">
        <v>174</v>
      </c>
      <c r="B166" s="283">
        <v>19</v>
      </c>
      <c r="C166" s="283">
        <v>20</v>
      </c>
      <c r="D166" s="280">
        <f>SUM(C166-B166)</f>
        <v>1</v>
      </c>
      <c r="E166" s="280">
        <f>+ROUND(+D166/B166*100,2)</f>
        <v>5.26</v>
      </c>
    </row>
    <row r="167" spans="1:5" x14ac:dyDescent="0.2">
      <c r="A167" s="278" t="s">
        <v>175</v>
      </c>
      <c r="B167" s="283">
        <v>89</v>
      </c>
      <c r="C167" s="283">
        <v>93</v>
      </c>
      <c r="D167" s="280">
        <f>SUM(C167-B167)</f>
        <v>4</v>
      </c>
      <c r="E167" s="280">
        <f>+ROUND(+D167/B167*100,2)</f>
        <v>4.49</v>
      </c>
    </row>
    <row r="168" spans="1:5" x14ac:dyDescent="0.2">
      <c r="A168" s="278" t="s">
        <v>189</v>
      </c>
      <c r="B168" s="283">
        <v>23</v>
      </c>
      <c r="C168" s="283">
        <v>24</v>
      </c>
      <c r="D168" s="280">
        <f>SUM(C168-B168)</f>
        <v>1</v>
      </c>
      <c r="E168" s="280">
        <f>+ROUND(+D168/B168*100,2)</f>
        <v>4.3499999999999996</v>
      </c>
    </row>
    <row r="169" spans="1:5" x14ac:dyDescent="0.2">
      <c r="A169" s="278"/>
      <c r="B169" s="277"/>
      <c r="C169" s="277"/>
      <c r="D169" s="280"/>
      <c r="E169" s="280"/>
    </row>
    <row r="170" spans="1:5" ht="15.75" x14ac:dyDescent="0.25">
      <c r="A170" s="306" t="s">
        <v>176</v>
      </c>
      <c r="B170" s="277"/>
      <c r="C170" s="277"/>
      <c r="D170" s="280"/>
      <c r="E170" s="280"/>
    </row>
    <row r="171" spans="1:5" x14ac:dyDescent="0.2">
      <c r="A171" s="278" t="s">
        <v>122</v>
      </c>
      <c r="B171" s="283">
        <v>31</v>
      </c>
      <c r="C171" s="283">
        <v>33</v>
      </c>
      <c r="D171" s="280">
        <f>SUM(C171-B171)</f>
        <v>2</v>
      </c>
      <c r="E171" s="280">
        <f>+ROUND(+D171/B171*100,2)</f>
        <v>6.45</v>
      </c>
    </row>
    <row r="172" spans="1:5" x14ac:dyDescent="0.2">
      <c r="A172" s="278" t="s">
        <v>173</v>
      </c>
      <c r="B172" s="283">
        <v>17</v>
      </c>
      <c r="C172" s="283">
        <v>18</v>
      </c>
      <c r="D172" s="280">
        <f>SUM(C172-B172)</f>
        <v>1</v>
      </c>
      <c r="E172" s="280">
        <f>+ROUND(+D172/B172*100,2)</f>
        <v>5.88</v>
      </c>
    </row>
    <row r="173" spans="1:5" x14ac:dyDescent="0.2">
      <c r="A173" s="278" t="s">
        <v>174</v>
      </c>
      <c r="B173" s="283">
        <v>12</v>
      </c>
      <c r="C173" s="283">
        <v>13</v>
      </c>
      <c r="D173" s="280">
        <f>SUM(C173-B173)</f>
        <v>1</v>
      </c>
      <c r="E173" s="280">
        <f>+ROUND(+D173/B173*100,2)</f>
        <v>8.33</v>
      </c>
    </row>
    <row r="174" spans="1:5" x14ac:dyDescent="0.2">
      <c r="A174" s="278" t="s">
        <v>175</v>
      </c>
      <c r="B174" s="283">
        <v>63</v>
      </c>
      <c r="C174" s="283">
        <v>66</v>
      </c>
      <c r="D174" s="280">
        <f>SUM(C174-B174)</f>
        <v>3</v>
      </c>
      <c r="E174" s="280">
        <f>+ROUND(+D174/B174*100,2)</f>
        <v>4.76</v>
      </c>
    </row>
    <row r="175" spans="1:5" x14ac:dyDescent="0.2">
      <c r="A175" s="278" t="s">
        <v>189</v>
      </c>
      <c r="B175" s="283">
        <v>17</v>
      </c>
      <c r="C175" s="283">
        <v>18</v>
      </c>
      <c r="D175" s="280">
        <f>SUM(C175-B175)</f>
        <v>1</v>
      </c>
      <c r="E175" s="280">
        <f>+ROUND(+D175/B175*100,2)</f>
        <v>5.88</v>
      </c>
    </row>
    <row r="176" spans="1:5" x14ac:dyDescent="0.2">
      <c r="A176" s="278"/>
      <c r="B176" s="277"/>
      <c r="C176" s="277"/>
      <c r="D176" s="280"/>
      <c r="E176" s="280"/>
    </row>
    <row r="177" spans="1:5" ht="15.75" x14ac:dyDescent="0.25">
      <c r="A177" s="306" t="s">
        <v>177</v>
      </c>
      <c r="B177" s="277"/>
      <c r="C177" s="277"/>
      <c r="D177" s="280"/>
      <c r="E177" s="280"/>
    </row>
    <row r="178" spans="1:5" x14ac:dyDescent="0.2">
      <c r="A178" s="278" t="s">
        <v>122</v>
      </c>
      <c r="B178" s="283">
        <v>47</v>
      </c>
      <c r="C178" s="283">
        <v>47</v>
      </c>
      <c r="D178" s="280">
        <f>SUM(C178-B178)</f>
        <v>0</v>
      </c>
      <c r="E178" s="280">
        <f>+ROUND(+D178/B178*100,2)</f>
        <v>0</v>
      </c>
    </row>
    <row r="179" spans="1:5" x14ac:dyDescent="0.2">
      <c r="A179" s="278" t="s">
        <v>178</v>
      </c>
      <c r="B179" s="283">
        <v>29</v>
      </c>
      <c r="C179" s="283">
        <v>29</v>
      </c>
      <c r="D179" s="280">
        <f>SUM(C179-B179)</f>
        <v>0</v>
      </c>
      <c r="E179" s="280">
        <f>+ROUND(+D179/B179*100,2)</f>
        <v>0</v>
      </c>
    </row>
    <row r="180" spans="1:5" x14ac:dyDescent="0.2">
      <c r="A180" s="278" t="s">
        <v>179</v>
      </c>
      <c r="B180" s="283">
        <v>80</v>
      </c>
      <c r="C180" s="283">
        <v>80</v>
      </c>
      <c r="D180" s="280">
        <f>SUM(C180-B180)</f>
        <v>0</v>
      </c>
      <c r="E180" s="280">
        <f>+ROUND(+D180/B180*100,2)</f>
        <v>0</v>
      </c>
    </row>
    <row r="181" spans="1:5" x14ac:dyDescent="0.2">
      <c r="A181" s="278" t="s">
        <v>175</v>
      </c>
      <c r="B181" s="283">
        <v>105</v>
      </c>
      <c r="C181" s="283">
        <v>105</v>
      </c>
      <c r="D181" s="280">
        <f>SUM(C181-B181)</f>
        <v>0</v>
      </c>
      <c r="E181" s="280">
        <f>+ROUND(+D181/B181*100,2)</f>
        <v>0</v>
      </c>
    </row>
    <row r="182" spans="1:5" x14ac:dyDescent="0.2">
      <c r="A182" s="278" t="s">
        <v>180</v>
      </c>
      <c r="B182" s="283">
        <v>88</v>
      </c>
      <c r="C182" s="283">
        <v>88</v>
      </c>
      <c r="D182" s="280">
        <f>SUM(C182-B182)</f>
        <v>0</v>
      </c>
      <c r="E182" s="280">
        <f>+ROUND(+D182/B182*100,2)</f>
        <v>0</v>
      </c>
    </row>
    <row r="183" spans="1:5" x14ac:dyDescent="0.2">
      <c r="A183" s="278"/>
      <c r="B183" s="277"/>
      <c r="C183" s="277"/>
      <c r="D183" s="280"/>
      <c r="E183" s="280"/>
    </row>
    <row r="184" spans="1:5" ht="15.75" x14ac:dyDescent="0.25">
      <c r="A184" s="306" t="s">
        <v>181</v>
      </c>
      <c r="B184" s="277"/>
      <c r="C184" s="277"/>
      <c r="D184" s="280"/>
      <c r="E184" s="280"/>
    </row>
    <row r="185" spans="1:5" x14ac:dyDescent="0.2">
      <c r="A185" s="278"/>
      <c r="B185" s="277"/>
      <c r="C185" s="277"/>
      <c r="D185" s="280"/>
      <c r="E185" s="280"/>
    </row>
    <row r="186" spans="1:5" ht="15.75" x14ac:dyDescent="0.25">
      <c r="A186" s="306" t="s">
        <v>172</v>
      </c>
      <c r="B186" s="277"/>
      <c r="C186" s="277"/>
      <c r="D186" s="280"/>
      <c r="E186" s="280"/>
    </row>
    <row r="187" spans="1:5" x14ac:dyDescent="0.2">
      <c r="A187" s="278" t="s">
        <v>1156</v>
      </c>
      <c r="B187" s="283">
        <v>444</v>
      </c>
      <c r="C187" s="283">
        <v>506</v>
      </c>
      <c r="D187" s="280">
        <f>SUM(C187-B187)</f>
        <v>62</v>
      </c>
      <c r="E187" s="280">
        <f>+ROUND(+D187/B187*100,2)</f>
        <v>13.96</v>
      </c>
    </row>
    <row r="188" spans="1:5" x14ac:dyDescent="0.2">
      <c r="A188" s="278" t="s">
        <v>173</v>
      </c>
      <c r="B188" s="283">
        <v>227</v>
      </c>
      <c r="C188" s="283">
        <v>264</v>
      </c>
      <c r="D188" s="280">
        <f>SUM(C188-B188)</f>
        <v>37</v>
      </c>
      <c r="E188" s="280">
        <f>+ROUND(+D188/B188*100,2)</f>
        <v>16.3</v>
      </c>
    </row>
    <row r="189" spans="1:5" x14ac:dyDescent="0.2">
      <c r="A189" s="278" t="s">
        <v>174</v>
      </c>
      <c r="B189" s="283">
        <v>186</v>
      </c>
      <c r="C189" s="283">
        <v>220</v>
      </c>
      <c r="D189" s="280">
        <f>SUM(C189-B189)</f>
        <v>34</v>
      </c>
      <c r="E189" s="280">
        <f>+ROUND(+D189/B189*100,2)</f>
        <v>18.28</v>
      </c>
    </row>
    <row r="190" spans="1:5" x14ac:dyDescent="0.2">
      <c r="A190" s="278" t="s">
        <v>175</v>
      </c>
      <c r="B190" s="283">
        <v>742</v>
      </c>
      <c r="C190" s="283">
        <v>1023</v>
      </c>
      <c r="D190" s="280">
        <f>SUM(C190-B190)</f>
        <v>281</v>
      </c>
      <c r="E190" s="280">
        <f>+ROUND(+D190/B190*100,2)</f>
        <v>37.869999999999997</v>
      </c>
    </row>
    <row r="191" spans="1:5" x14ac:dyDescent="0.2">
      <c r="A191" s="278"/>
      <c r="B191" s="277"/>
      <c r="C191" s="277"/>
      <c r="D191" s="280"/>
      <c r="E191" s="280"/>
    </row>
    <row r="192" spans="1:5" ht="15.75" x14ac:dyDescent="0.25">
      <c r="A192" s="306" t="s">
        <v>176</v>
      </c>
      <c r="B192" s="277"/>
      <c r="C192" s="277"/>
      <c r="D192" s="280"/>
      <c r="E192" s="280"/>
    </row>
    <row r="193" spans="1:5" x14ac:dyDescent="0.2">
      <c r="A193" s="278" t="s">
        <v>1156</v>
      </c>
      <c r="B193" s="283">
        <v>310</v>
      </c>
      <c r="C193" s="283">
        <v>363</v>
      </c>
      <c r="D193" s="280">
        <f t="shared" ref="D193:D199" si="18">SUM(C193-B193)</f>
        <v>53</v>
      </c>
      <c r="E193" s="280">
        <f t="shared" ref="E193:E199" si="19">+ROUND(+D193/B193*100,2)</f>
        <v>17.100000000000001</v>
      </c>
    </row>
    <row r="194" spans="1:5" x14ac:dyDescent="0.2">
      <c r="A194" s="278" t="s">
        <v>173</v>
      </c>
      <c r="B194" s="283">
        <v>165</v>
      </c>
      <c r="C194" s="283">
        <v>198</v>
      </c>
      <c r="D194" s="280">
        <f t="shared" si="18"/>
        <v>33</v>
      </c>
      <c r="E194" s="280">
        <f t="shared" si="19"/>
        <v>20</v>
      </c>
    </row>
    <row r="195" spans="1:5" x14ac:dyDescent="0.2">
      <c r="A195" s="278" t="s">
        <v>174</v>
      </c>
      <c r="B195" s="283">
        <v>124</v>
      </c>
      <c r="C195" s="283">
        <v>143</v>
      </c>
      <c r="D195" s="280">
        <f t="shared" si="18"/>
        <v>19</v>
      </c>
      <c r="E195" s="280">
        <f t="shared" si="19"/>
        <v>15.32</v>
      </c>
    </row>
    <row r="196" spans="1:5" x14ac:dyDescent="0.2">
      <c r="A196" s="278" t="s">
        <v>175</v>
      </c>
      <c r="B196" s="283">
        <v>639</v>
      </c>
      <c r="C196" s="283">
        <v>726</v>
      </c>
      <c r="D196" s="280">
        <f t="shared" si="18"/>
        <v>87</v>
      </c>
      <c r="E196" s="280">
        <f t="shared" si="19"/>
        <v>13.62</v>
      </c>
    </row>
    <row r="197" spans="1:5" x14ac:dyDescent="0.2">
      <c r="A197" s="278" t="s">
        <v>182</v>
      </c>
      <c r="B197" s="283">
        <v>132</v>
      </c>
      <c r="C197" s="283">
        <v>137</v>
      </c>
      <c r="D197" s="280">
        <f t="shared" si="18"/>
        <v>5</v>
      </c>
      <c r="E197" s="280">
        <f t="shared" si="19"/>
        <v>3.79</v>
      </c>
    </row>
    <row r="198" spans="1:5" x14ac:dyDescent="0.2">
      <c r="A198" s="278" t="s">
        <v>183</v>
      </c>
      <c r="B198" s="283">
        <v>256</v>
      </c>
      <c r="C198" s="283">
        <v>265</v>
      </c>
      <c r="D198" s="280">
        <f t="shared" si="18"/>
        <v>9</v>
      </c>
      <c r="E198" s="280">
        <f t="shared" si="19"/>
        <v>3.52</v>
      </c>
    </row>
    <row r="199" spans="1:5" x14ac:dyDescent="0.2">
      <c r="A199" s="278" t="s">
        <v>184</v>
      </c>
      <c r="B199" s="283">
        <v>67</v>
      </c>
      <c r="C199" s="283">
        <v>70</v>
      </c>
      <c r="D199" s="280">
        <f t="shared" si="18"/>
        <v>3</v>
      </c>
      <c r="E199" s="280">
        <f t="shared" si="19"/>
        <v>4.4800000000000004</v>
      </c>
    </row>
    <row r="200" spans="1:5" x14ac:dyDescent="0.2">
      <c r="A200" s="278"/>
      <c r="B200" s="277"/>
      <c r="C200" s="277"/>
      <c r="D200" s="280"/>
      <c r="E200" s="280"/>
    </row>
    <row r="201" spans="1:5" ht="15.75" x14ac:dyDescent="0.25">
      <c r="A201" s="306" t="s">
        <v>177</v>
      </c>
      <c r="B201" s="277"/>
      <c r="C201" s="277"/>
      <c r="D201" s="280"/>
      <c r="E201" s="280"/>
    </row>
    <row r="202" spans="1:5" x14ac:dyDescent="0.2">
      <c r="A202" s="278" t="s">
        <v>1156</v>
      </c>
      <c r="B202" s="283">
        <v>470</v>
      </c>
      <c r="C202" s="283">
        <v>517</v>
      </c>
      <c r="D202" s="280">
        <f>SUM(C202-B202)</f>
        <v>47</v>
      </c>
      <c r="E202" s="280">
        <f>+ROUND(+D202/B202*100,2)</f>
        <v>10</v>
      </c>
    </row>
    <row r="203" spans="1:5" x14ac:dyDescent="0.2">
      <c r="A203" s="278" t="s">
        <v>1157</v>
      </c>
      <c r="B203" s="283">
        <v>290</v>
      </c>
      <c r="C203" s="283">
        <v>319</v>
      </c>
      <c r="D203" s="280">
        <f>SUM(C203-B203)</f>
        <v>29</v>
      </c>
      <c r="E203" s="280">
        <f>+ROUND(+D203/B203*100,2)</f>
        <v>10</v>
      </c>
    </row>
    <row r="204" spans="1:5" x14ac:dyDescent="0.2">
      <c r="A204" s="278" t="s">
        <v>1158</v>
      </c>
      <c r="B204" s="283">
        <v>800</v>
      </c>
      <c r="C204" s="283">
        <v>880</v>
      </c>
      <c r="D204" s="280">
        <f>SUM(C204-B204)</f>
        <v>80</v>
      </c>
      <c r="E204" s="280">
        <f>+ROUND(+D204/B204*100,2)</f>
        <v>10</v>
      </c>
    </row>
    <row r="205" spans="1:5" x14ac:dyDescent="0.2">
      <c r="A205" s="278" t="s">
        <v>1159</v>
      </c>
      <c r="B205" s="283">
        <v>1050</v>
      </c>
      <c r="C205" s="283">
        <v>1155</v>
      </c>
      <c r="D205" s="280">
        <f>SUM(C205-B205)</f>
        <v>105</v>
      </c>
      <c r="E205" s="280">
        <f>+ROUND(+D205/B205*100,2)</f>
        <v>10</v>
      </c>
    </row>
    <row r="206" spans="1:5" x14ac:dyDescent="0.2">
      <c r="A206" s="278"/>
      <c r="B206" s="277"/>
      <c r="C206" s="277"/>
      <c r="D206" s="280"/>
      <c r="E206" s="280"/>
    </row>
    <row r="207" spans="1:5" ht="15.75" x14ac:dyDescent="0.25">
      <c r="A207" s="306" t="s">
        <v>185</v>
      </c>
      <c r="B207" s="277"/>
      <c r="C207" s="277"/>
      <c r="D207" s="280"/>
      <c r="E207" s="280"/>
    </row>
    <row r="208" spans="1:5" x14ac:dyDescent="0.2">
      <c r="A208" s="188"/>
      <c r="B208" s="294"/>
      <c r="C208" s="294"/>
      <c r="D208" s="292"/>
      <c r="E208" s="292"/>
    </row>
    <row r="209" spans="1:6" ht="15.75" x14ac:dyDescent="0.25">
      <c r="A209" s="325" t="s">
        <v>186</v>
      </c>
      <c r="B209" s="326"/>
      <c r="C209" s="326"/>
      <c r="D209" s="232"/>
      <c r="E209" s="232"/>
      <c r="F209" s="186"/>
    </row>
    <row r="210" spans="1:6" x14ac:dyDescent="0.2">
      <c r="A210" s="305" t="s">
        <v>187</v>
      </c>
      <c r="B210" s="283">
        <v>2.7</v>
      </c>
      <c r="C210" s="283">
        <v>2.8</v>
      </c>
      <c r="D210" s="280">
        <f>SUM(C210-B210)</f>
        <v>9.9999999999999645E-2</v>
      </c>
      <c r="E210" s="280">
        <f>+ROUND(+D210/B210*100,2)</f>
        <v>3.7</v>
      </c>
    </row>
    <row r="211" spans="1:6" x14ac:dyDescent="0.2">
      <c r="A211" s="305" t="s">
        <v>188</v>
      </c>
      <c r="B211" s="283">
        <v>1</v>
      </c>
      <c r="C211" s="283">
        <v>1.1000000000000001</v>
      </c>
      <c r="D211" s="280">
        <f>SUM(C211-B211)</f>
        <v>0.10000000000000009</v>
      </c>
      <c r="E211" s="280">
        <f>+ROUND(+D211/B211*100,2)</f>
        <v>10</v>
      </c>
    </row>
    <row r="212" spans="1:6" x14ac:dyDescent="0.2">
      <c r="A212" s="305"/>
      <c r="B212" s="277"/>
      <c r="C212" s="277"/>
      <c r="D212" s="280"/>
      <c r="E212" s="280"/>
    </row>
    <row r="213" spans="1:6" ht="15.75" x14ac:dyDescent="0.25">
      <c r="A213" s="298" t="s">
        <v>189</v>
      </c>
      <c r="B213" s="277"/>
      <c r="C213" s="277"/>
      <c r="D213" s="280"/>
      <c r="E213" s="280"/>
    </row>
    <row r="214" spans="1:6" x14ac:dyDescent="0.2">
      <c r="A214" s="305" t="s">
        <v>190</v>
      </c>
      <c r="B214" s="283">
        <v>10</v>
      </c>
      <c r="C214" s="283">
        <v>11</v>
      </c>
      <c r="D214" s="280">
        <f>SUM(C214-B214)</f>
        <v>1</v>
      </c>
      <c r="E214" s="280">
        <f>+ROUND(+D214/B214*100,2)</f>
        <v>10</v>
      </c>
    </row>
    <row r="215" spans="1:6" x14ac:dyDescent="0.2">
      <c r="A215" s="305"/>
      <c r="B215" s="277"/>
      <c r="C215" s="277"/>
      <c r="D215" s="280"/>
      <c r="E215" s="280"/>
    </row>
    <row r="216" spans="1:6" ht="15.75" x14ac:dyDescent="0.25">
      <c r="A216" s="298" t="s">
        <v>191</v>
      </c>
      <c r="B216" s="277"/>
      <c r="C216" s="277"/>
      <c r="D216" s="280"/>
      <c r="E216" s="280"/>
    </row>
    <row r="217" spans="1:6" x14ac:dyDescent="0.2">
      <c r="A217" s="305" t="s">
        <v>175</v>
      </c>
      <c r="B217" s="283">
        <v>36</v>
      </c>
      <c r="C217" s="283">
        <v>38</v>
      </c>
      <c r="D217" s="280">
        <f>SUM(C217-B217)</f>
        <v>2</v>
      </c>
      <c r="E217" s="280">
        <f>+ROUND(+D217/B217*100,2)</f>
        <v>5.56</v>
      </c>
    </row>
    <row r="218" spans="1:6" x14ac:dyDescent="0.2">
      <c r="A218" s="305" t="s">
        <v>192</v>
      </c>
      <c r="B218" s="283">
        <v>24</v>
      </c>
      <c r="C218" s="283">
        <v>25</v>
      </c>
      <c r="D218" s="280">
        <f>SUM(C218-B218)</f>
        <v>1</v>
      </c>
      <c r="E218" s="280">
        <f>+ROUND(+D218/B218*100,2)</f>
        <v>4.17</v>
      </c>
    </row>
    <row r="219" spans="1:6" x14ac:dyDescent="0.2">
      <c r="A219" s="305" t="s">
        <v>193</v>
      </c>
      <c r="B219" s="283">
        <v>19</v>
      </c>
      <c r="C219" s="283">
        <v>20</v>
      </c>
      <c r="D219" s="280">
        <f>SUM(C219-B219)</f>
        <v>1</v>
      </c>
      <c r="E219" s="280">
        <f>+ROUND(+D219/B219*100,2)</f>
        <v>5.26</v>
      </c>
    </row>
    <row r="220" spans="1:6" x14ac:dyDescent="0.2">
      <c r="A220" s="305"/>
      <c r="B220" s="277"/>
      <c r="C220" s="277"/>
      <c r="D220" s="280"/>
      <c r="E220" s="280"/>
    </row>
    <row r="221" spans="1:6" ht="15.75" x14ac:dyDescent="0.25">
      <c r="A221" s="298" t="s">
        <v>194</v>
      </c>
      <c r="B221" s="277"/>
      <c r="C221" s="277"/>
      <c r="D221" s="280"/>
      <c r="E221" s="280"/>
    </row>
    <row r="222" spans="1:6" x14ac:dyDescent="0.2">
      <c r="A222" s="305" t="s">
        <v>195</v>
      </c>
      <c r="B222" s="282">
        <v>0</v>
      </c>
      <c r="C222" s="282">
        <v>0</v>
      </c>
      <c r="D222" s="280">
        <f>SUM(C222-B222)</f>
        <v>0</v>
      </c>
      <c r="E222" s="280">
        <v>0</v>
      </c>
    </row>
    <row r="223" spans="1:6" ht="15.75" x14ac:dyDescent="0.2">
      <c r="A223" s="300"/>
      <c r="B223" s="280"/>
      <c r="C223" s="280"/>
      <c r="D223" s="280"/>
      <c r="E223" s="280"/>
    </row>
    <row r="224" spans="1:6" s="266" customFormat="1" ht="15.75" x14ac:dyDescent="0.2">
      <c r="A224" s="308" t="s">
        <v>196</v>
      </c>
      <c r="B224" s="267"/>
      <c r="C224" s="267"/>
      <c r="D224" s="281"/>
      <c r="E224" s="281"/>
    </row>
    <row r="225" spans="1:6" s="266" customFormat="1" ht="15.75" x14ac:dyDescent="0.2">
      <c r="A225" s="308"/>
      <c r="B225" s="267"/>
      <c r="C225" s="267"/>
      <c r="D225" s="281"/>
      <c r="E225" s="281"/>
    </row>
    <row r="226" spans="1:6" s="266" customFormat="1" ht="15.75" x14ac:dyDescent="0.2">
      <c r="A226" s="308" t="s">
        <v>197</v>
      </c>
      <c r="B226" s="281"/>
      <c r="C226" s="281"/>
      <c r="D226" s="281"/>
      <c r="E226" s="281"/>
    </row>
    <row r="227" spans="1:6" s="266" customFormat="1" ht="15.75" x14ac:dyDescent="0.2">
      <c r="A227" s="308"/>
      <c r="B227" s="281"/>
      <c r="C227" s="281"/>
      <c r="D227" s="281"/>
      <c r="E227" s="281"/>
    </row>
    <row r="228" spans="1:6" s="266" customFormat="1" ht="30" x14ac:dyDescent="0.2">
      <c r="A228" s="304" t="s">
        <v>198</v>
      </c>
      <c r="B228" s="281">
        <v>52.4</v>
      </c>
      <c r="C228" s="281">
        <v>55</v>
      </c>
      <c r="D228" s="280">
        <f>SUM(C228-B228)</f>
        <v>2.6000000000000014</v>
      </c>
      <c r="E228" s="280">
        <f>+ROUND(+D228/B228*100,2)</f>
        <v>4.96</v>
      </c>
      <c r="F228" s="270"/>
    </row>
    <row r="229" spans="1:6" s="266" customFormat="1" x14ac:dyDescent="0.2">
      <c r="A229" s="304" t="s">
        <v>199</v>
      </c>
      <c r="B229" s="281">
        <v>40.404000000000003</v>
      </c>
      <c r="C229" s="281">
        <v>43</v>
      </c>
      <c r="D229" s="280">
        <f t="shared" ref="D229" si="20">SUM(C229-B229)</f>
        <v>2.5959999999999965</v>
      </c>
      <c r="E229" s="280">
        <f t="shared" ref="E229" si="21">+ROUND(+D229/B229*100,2)</f>
        <v>6.43</v>
      </c>
      <c r="F229" s="270"/>
    </row>
    <row r="230" spans="1:6" s="266" customFormat="1" x14ac:dyDescent="0.2">
      <c r="A230" s="304" t="s">
        <v>200</v>
      </c>
      <c r="B230" s="281">
        <v>41.495999999999995</v>
      </c>
      <c r="C230" s="281" t="s">
        <v>1160</v>
      </c>
      <c r="D230" s="280" t="s">
        <v>1160</v>
      </c>
      <c r="E230" s="280" t="s">
        <v>1160</v>
      </c>
      <c r="F230" s="270"/>
    </row>
    <row r="231" spans="1:6" s="266" customFormat="1" x14ac:dyDescent="0.2">
      <c r="A231" s="304" t="s">
        <v>201</v>
      </c>
      <c r="B231" s="281">
        <v>38.200000000000003</v>
      </c>
      <c r="C231" s="281" t="s">
        <v>1160</v>
      </c>
      <c r="D231" s="280" t="s">
        <v>1160</v>
      </c>
      <c r="E231" s="280" t="s">
        <v>1160</v>
      </c>
      <c r="F231" s="270"/>
    </row>
    <row r="232" spans="1:6" s="266" customFormat="1" ht="15.75" x14ac:dyDescent="0.2">
      <c r="A232" s="308"/>
      <c r="B232" s="281"/>
      <c r="C232" s="281"/>
      <c r="D232" s="281"/>
      <c r="E232" s="281"/>
      <c r="F232" s="270"/>
    </row>
    <row r="233" spans="1:6" s="266" customFormat="1" ht="15.75" x14ac:dyDescent="0.2">
      <c r="A233" s="308" t="s">
        <v>202</v>
      </c>
      <c r="B233" s="281"/>
      <c r="C233" s="281"/>
      <c r="D233" s="281"/>
      <c r="E233" s="281"/>
      <c r="F233" s="270"/>
    </row>
    <row r="234" spans="1:6" s="266" customFormat="1" x14ac:dyDescent="0.2">
      <c r="A234" s="304" t="s">
        <v>203</v>
      </c>
      <c r="B234" s="281">
        <v>38.200000000000003</v>
      </c>
      <c r="C234" s="281">
        <v>39</v>
      </c>
      <c r="D234" s="280">
        <f t="shared" ref="D234:D237" si="22">SUM(C234-B234)</f>
        <v>0.79999999999999716</v>
      </c>
      <c r="E234" s="280">
        <f t="shared" ref="E234:E237" si="23">+ROUND(+D234/B234*100,2)</f>
        <v>2.09</v>
      </c>
      <c r="F234" s="270"/>
    </row>
    <row r="235" spans="1:6" s="266" customFormat="1" ht="30" x14ac:dyDescent="0.2">
      <c r="A235" s="304" t="s">
        <v>204</v>
      </c>
      <c r="B235" s="281">
        <v>318.33</v>
      </c>
      <c r="C235" s="281">
        <v>325</v>
      </c>
      <c r="D235" s="280">
        <f t="shared" si="22"/>
        <v>6.6700000000000159</v>
      </c>
      <c r="E235" s="280">
        <f t="shared" si="23"/>
        <v>2.1</v>
      </c>
      <c r="F235" s="270"/>
    </row>
    <row r="236" spans="1:6" s="266" customFormat="1" x14ac:dyDescent="0.2">
      <c r="A236" s="304" t="s">
        <v>205</v>
      </c>
      <c r="B236" s="281">
        <v>29.5</v>
      </c>
      <c r="C236" s="281">
        <v>30</v>
      </c>
      <c r="D236" s="280">
        <f t="shared" si="22"/>
        <v>0.5</v>
      </c>
      <c r="E236" s="280">
        <f t="shared" si="23"/>
        <v>1.69</v>
      </c>
      <c r="F236" s="270"/>
    </row>
    <row r="237" spans="1:6" s="266" customFormat="1" x14ac:dyDescent="0.2">
      <c r="A237" s="304" t="s">
        <v>206</v>
      </c>
      <c r="B237" s="281">
        <v>245.83</v>
      </c>
      <c r="C237" s="281">
        <v>250</v>
      </c>
      <c r="D237" s="280">
        <f t="shared" si="22"/>
        <v>4.1699999999999875</v>
      </c>
      <c r="E237" s="280">
        <f t="shared" si="23"/>
        <v>1.7</v>
      </c>
      <c r="F237" s="270"/>
    </row>
    <row r="238" spans="1:6" s="266" customFormat="1" x14ac:dyDescent="0.2">
      <c r="A238" s="304"/>
      <c r="B238" s="281"/>
      <c r="C238" s="281"/>
      <c r="D238" s="281"/>
      <c r="E238" s="281"/>
      <c r="F238" s="270"/>
    </row>
    <row r="239" spans="1:6" s="266" customFormat="1" ht="15.75" x14ac:dyDescent="0.2">
      <c r="A239" s="308" t="s">
        <v>207</v>
      </c>
      <c r="B239" s="281"/>
      <c r="C239" s="281"/>
      <c r="D239" s="281"/>
      <c r="E239" s="281"/>
      <c r="F239" s="270"/>
    </row>
    <row r="240" spans="1:6" s="266" customFormat="1" x14ac:dyDescent="0.2">
      <c r="A240" s="304" t="s">
        <v>203</v>
      </c>
      <c r="B240" s="281">
        <v>19.149999999999999</v>
      </c>
      <c r="C240" s="281">
        <v>20</v>
      </c>
      <c r="D240" s="280">
        <f t="shared" ref="D240:D242" si="24">SUM(C240-B240)</f>
        <v>0.85000000000000142</v>
      </c>
      <c r="E240" s="280">
        <f t="shared" ref="E240:E242" si="25">+ROUND(+D240/B240*100,2)</f>
        <v>4.4400000000000004</v>
      </c>
      <c r="F240" s="270"/>
    </row>
    <row r="241" spans="1:6" s="266" customFormat="1" x14ac:dyDescent="0.2">
      <c r="A241" s="304" t="s">
        <v>208</v>
      </c>
      <c r="B241" s="281">
        <v>159.58000000000001</v>
      </c>
      <c r="C241" s="281">
        <v>166.65</v>
      </c>
      <c r="D241" s="280">
        <f t="shared" si="24"/>
        <v>7.0699999999999932</v>
      </c>
      <c r="E241" s="280">
        <f t="shared" si="25"/>
        <v>4.43</v>
      </c>
      <c r="F241" s="270"/>
    </row>
    <row r="242" spans="1:6" s="266" customFormat="1" x14ac:dyDescent="0.2">
      <c r="A242" s="304" t="s">
        <v>209</v>
      </c>
      <c r="B242" s="281">
        <v>15.3</v>
      </c>
      <c r="C242" s="281">
        <v>15.5</v>
      </c>
      <c r="D242" s="280">
        <f t="shared" si="24"/>
        <v>0.19999999999999929</v>
      </c>
      <c r="E242" s="280">
        <f t="shared" si="25"/>
        <v>1.31</v>
      </c>
      <c r="F242" s="270"/>
    </row>
    <row r="243" spans="1:6" s="266" customFormat="1" x14ac:dyDescent="0.2">
      <c r="A243" s="304" t="s">
        <v>206</v>
      </c>
      <c r="B243" s="281">
        <v>127.5</v>
      </c>
      <c r="C243" s="281" t="s">
        <v>1160</v>
      </c>
      <c r="D243" s="280" t="s">
        <v>1160</v>
      </c>
      <c r="E243" s="280" t="s">
        <v>1160</v>
      </c>
      <c r="F243" s="270"/>
    </row>
    <row r="244" spans="1:6" s="266" customFormat="1" x14ac:dyDescent="0.2">
      <c r="A244" s="304"/>
      <c r="B244" s="281"/>
      <c r="C244" s="281"/>
      <c r="D244" s="281"/>
      <c r="E244" s="281"/>
      <c r="F244" s="270"/>
    </row>
    <row r="245" spans="1:6" s="268" customFormat="1" ht="15.75" x14ac:dyDescent="0.25">
      <c r="A245" s="308" t="s">
        <v>210</v>
      </c>
      <c r="B245" s="281"/>
      <c r="C245" s="281"/>
      <c r="D245" s="267"/>
      <c r="E245" s="267"/>
      <c r="F245" s="270"/>
    </row>
    <row r="246" spans="1:6" s="266" customFormat="1" x14ac:dyDescent="0.2">
      <c r="A246" s="304" t="s">
        <v>211</v>
      </c>
      <c r="B246" s="281">
        <v>13.103999999999999</v>
      </c>
      <c r="C246" s="281">
        <v>13.5</v>
      </c>
      <c r="D246" s="280">
        <f t="shared" ref="D246:D247" si="26">SUM(C246-B246)</f>
        <v>0.3960000000000008</v>
      </c>
      <c r="E246" s="280">
        <f t="shared" ref="E246:E247" si="27">+ROUND(+D246/B246*100,2)</f>
        <v>3.02</v>
      </c>
      <c r="F246" s="270"/>
    </row>
    <row r="247" spans="1:6" s="266" customFormat="1" x14ac:dyDescent="0.2">
      <c r="A247" s="304" t="s">
        <v>212</v>
      </c>
      <c r="B247" s="281">
        <v>109.17</v>
      </c>
      <c r="C247" s="281">
        <v>112.5</v>
      </c>
      <c r="D247" s="280">
        <f t="shared" si="26"/>
        <v>3.3299999999999983</v>
      </c>
      <c r="E247" s="280">
        <f t="shared" si="27"/>
        <v>3.05</v>
      </c>
      <c r="F247" s="270"/>
    </row>
    <row r="248" spans="1:6" s="266" customFormat="1" x14ac:dyDescent="0.2">
      <c r="A248" s="304"/>
      <c r="B248" s="281"/>
      <c r="C248" s="281"/>
      <c r="D248" s="281"/>
      <c r="E248" s="281"/>
      <c r="F248" s="270"/>
    </row>
    <row r="249" spans="1:6" s="266" customFormat="1" x14ac:dyDescent="0.2">
      <c r="A249" s="304" t="s">
        <v>213</v>
      </c>
      <c r="B249" s="281">
        <v>27.3</v>
      </c>
      <c r="C249" s="281">
        <v>28</v>
      </c>
      <c r="D249" s="280">
        <f t="shared" ref="D249:D253" si="28">SUM(C249-B249)</f>
        <v>0.69999999999999929</v>
      </c>
      <c r="E249" s="280">
        <f t="shared" ref="E249:E253" si="29">+ROUND(+D249/B249*100,2)</f>
        <v>2.56</v>
      </c>
      <c r="F249" s="270"/>
    </row>
    <row r="250" spans="1:6" s="266" customFormat="1" x14ac:dyDescent="0.2">
      <c r="A250" s="304" t="s">
        <v>214</v>
      </c>
      <c r="B250" s="281">
        <v>109.2</v>
      </c>
      <c r="C250" s="281">
        <v>112.75</v>
      </c>
      <c r="D250" s="280">
        <f t="shared" si="28"/>
        <v>3.5499999999999972</v>
      </c>
      <c r="E250" s="280">
        <f t="shared" si="29"/>
        <v>3.25</v>
      </c>
      <c r="F250" s="270"/>
    </row>
    <row r="251" spans="1:6" s="266" customFormat="1" x14ac:dyDescent="0.2">
      <c r="A251" s="304" t="s">
        <v>215</v>
      </c>
      <c r="B251" s="281">
        <v>36.6</v>
      </c>
      <c r="C251" s="281">
        <v>38</v>
      </c>
      <c r="D251" s="281">
        <f t="shared" si="28"/>
        <v>1.3999999999999986</v>
      </c>
      <c r="E251" s="281">
        <f t="shared" si="29"/>
        <v>3.83</v>
      </c>
      <c r="F251" s="270"/>
    </row>
    <row r="252" spans="1:6" s="266" customFormat="1" x14ac:dyDescent="0.2">
      <c r="A252" s="304" t="s">
        <v>216</v>
      </c>
      <c r="B252" s="281">
        <v>37.15</v>
      </c>
      <c r="C252" s="281">
        <v>38</v>
      </c>
      <c r="D252" s="281">
        <f t="shared" si="28"/>
        <v>0.85000000000000142</v>
      </c>
      <c r="E252" s="281">
        <f t="shared" si="29"/>
        <v>2.29</v>
      </c>
      <c r="F252" s="270"/>
    </row>
    <row r="253" spans="1:6" s="266" customFormat="1" x14ac:dyDescent="0.2">
      <c r="A253" s="304" t="s">
        <v>217</v>
      </c>
      <c r="B253" s="281">
        <v>37.15</v>
      </c>
      <c r="C253" s="281">
        <v>38</v>
      </c>
      <c r="D253" s="281">
        <f t="shared" si="28"/>
        <v>0.85000000000000142</v>
      </c>
      <c r="E253" s="281">
        <f t="shared" si="29"/>
        <v>2.29</v>
      </c>
      <c r="F253" s="270"/>
    </row>
    <row r="254" spans="1:6" s="266" customFormat="1" x14ac:dyDescent="0.2">
      <c r="A254" s="304"/>
      <c r="B254" s="281"/>
      <c r="C254" s="281"/>
      <c r="D254" s="281"/>
      <c r="E254" s="281"/>
      <c r="F254" s="270"/>
    </row>
    <row r="255" spans="1:6" s="266" customFormat="1" ht="15.75" x14ac:dyDescent="0.2">
      <c r="A255" s="308" t="s">
        <v>218</v>
      </c>
      <c r="B255" s="281"/>
      <c r="C255" s="281"/>
      <c r="D255" s="281"/>
      <c r="E255" s="281"/>
      <c r="F255" s="270"/>
    </row>
    <row r="256" spans="1:6" s="266" customFormat="1" ht="15.75" x14ac:dyDescent="0.2">
      <c r="A256" s="308"/>
      <c r="B256" s="281"/>
      <c r="C256" s="281"/>
      <c r="D256" s="281"/>
      <c r="E256" s="281"/>
      <c r="F256" s="270"/>
    </row>
    <row r="257" spans="1:6" s="266" customFormat="1" x14ac:dyDescent="0.2">
      <c r="A257" s="304" t="s">
        <v>219</v>
      </c>
      <c r="B257" s="281">
        <v>45.85</v>
      </c>
      <c r="C257" s="281">
        <v>46</v>
      </c>
      <c r="D257" s="281">
        <f t="shared" ref="D257:D269" si="30">SUM(C257-B257)</f>
        <v>0.14999999999999858</v>
      </c>
      <c r="E257" s="281">
        <f t="shared" ref="E257:E269" si="31">+ROUND(+D257/B257*100,2)</f>
        <v>0.33</v>
      </c>
      <c r="F257" s="270"/>
    </row>
    <row r="258" spans="1:6" s="266" customFormat="1" x14ac:dyDescent="0.2">
      <c r="A258" s="304" t="s">
        <v>220</v>
      </c>
      <c r="B258" s="281">
        <v>38.200000000000003</v>
      </c>
      <c r="C258" s="281">
        <v>38.5</v>
      </c>
      <c r="D258" s="281">
        <f t="shared" si="30"/>
        <v>0.29999999999999716</v>
      </c>
      <c r="E258" s="281">
        <f t="shared" si="31"/>
        <v>0.79</v>
      </c>
      <c r="F258" s="270"/>
    </row>
    <row r="259" spans="1:6" s="266" customFormat="1" x14ac:dyDescent="0.2">
      <c r="A259" s="304" t="s">
        <v>221</v>
      </c>
      <c r="B259" s="281">
        <v>17.5</v>
      </c>
      <c r="C259" s="281">
        <v>18</v>
      </c>
      <c r="D259" s="281">
        <f t="shared" si="30"/>
        <v>0.5</v>
      </c>
      <c r="E259" s="281">
        <f t="shared" si="31"/>
        <v>2.86</v>
      </c>
      <c r="F259" s="270"/>
    </row>
    <row r="260" spans="1:6" s="266" customFormat="1" x14ac:dyDescent="0.2">
      <c r="A260" s="304" t="s">
        <v>222</v>
      </c>
      <c r="B260" s="281">
        <v>37.15</v>
      </c>
      <c r="C260" s="281">
        <v>38</v>
      </c>
      <c r="D260" s="281">
        <f t="shared" si="30"/>
        <v>0.85000000000000142</v>
      </c>
      <c r="E260" s="281">
        <f t="shared" si="31"/>
        <v>2.29</v>
      </c>
      <c r="F260" s="270"/>
    </row>
    <row r="261" spans="1:6" s="266" customFormat="1" x14ac:dyDescent="0.2">
      <c r="A261" s="304" t="s">
        <v>223</v>
      </c>
      <c r="B261" s="281">
        <v>4.0999999999999996</v>
      </c>
      <c r="C261" s="281">
        <v>4.0999999999999996</v>
      </c>
      <c r="D261" s="281">
        <f t="shared" si="30"/>
        <v>0</v>
      </c>
      <c r="E261" s="281">
        <f t="shared" si="31"/>
        <v>0</v>
      </c>
      <c r="F261" s="270"/>
    </row>
    <row r="262" spans="1:6" s="266" customFormat="1" x14ac:dyDescent="0.2">
      <c r="A262" s="304" t="s">
        <v>224</v>
      </c>
      <c r="B262" s="281">
        <v>3</v>
      </c>
      <c r="C262" s="281">
        <v>3</v>
      </c>
      <c r="D262" s="281">
        <f t="shared" si="30"/>
        <v>0</v>
      </c>
      <c r="E262" s="281">
        <f t="shared" si="31"/>
        <v>0</v>
      </c>
      <c r="F262" s="270"/>
    </row>
    <row r="263" spans="1:6" s="266" customFormat="1" x14ac:dyDescent="0.2">
      <c r="A263" s="304" t="s">
        <v>225</v>
      </c>
      <c r="B263" s="281">
        <v>72</v>
      </c>
      <c r="C263" s="281">
        <v>72</v>
      </c>
      <c r="D263" s="281">
        <f t="shared" si="30"/>
        <v>0</v>
      </c>
      <c r="E263" s="281">
        <f t="shared" si="31"/>
        <v>0</v>
      </c>
      <c r="F263" s="270"/>
    </row>
    <row r="264" spans="1:6" s="266" customFormat="1" x14ac:dyDescent="0.2">
      <c r="A264" s="304" t="s">
        <v>226</v>
      </c>
      <c r="B264" s="281">
        <v>2.4500000000000002</v>
      </c>
      <c r="C264" s="281">
        <v>2.4500000000000002</v>
      </c>
      <c r="D264" s="281">
        <f t="shared" si="30"/>
        <v>0</v>
      </c>
      <c r="E264" s="281">
        <f t="shared" si="31"/>
        <v>0</v>
      </c>
      <c r="F264" s="270"/>
    </row>
    <row r="265" spans="1:6" s="266" customFormat="1" x14ac:dyDescent="0.2">
      <c r="A265" s="304" t="s">
        <v>227</v>
      </c>
      <c r="B265" s="281">
        <v>1.9</v>
      </c>
      <c r="C265" s="281">
        <v>1.9</v>
      </c>
      <c r="D265" s="281">
        <f t="shared" si="30"/>
        <v>0</v>
      </c>
      <c r="E265" s="281">
        <f t="shared" si="31"/>
        <v>0</v>
      </c>
      <c r="F265" s="270"/>
    </row>
    <row r="266" spans="1:6" s="266" customFormat="1" x14ac:dyDescent="0.2">
      <c r="A266" s="304" t="s">
        <v>228</v>
      </c>
      <c r="B266" s="281">
        <v>45.85</v>
      </c>
      <c r="C266" s="281">
        <v>45.85</v>
      </c>
      <c r="D266" s="281">
        <f t="shared" si="30"/>
        <v>0</v>
      </c>
      <c r="E266" s="281">
        <f t="shared" si="31"/>
        <v>0</v>
      </c>
      <c r="F266" s="270"/>
    </row>
    <row r="267" spans="1:6" s="266" customFormat="1" x14ac:dyDescent="0.2">
      <c r="A267" s="304" t="s">
        <v>229</v>
      </c>
      <c r="B267" s="281">
        <v>376.75</v>
      </c>
      <c r="C267" s="281">
        <v>390</v>
      </c>
      <c r="D267" s="281">
        <f t="shared" si="30"/>
        <v>13.25</v>
      </c>
      <c r="E267" s="281">
        <f t="shared" si="31"/>
        <v>3.52</v>
      </c>
      <c r="F267" s="270"/>
    </row>
    <row r="268" spans="1:6" s="266" customFormat="1" x14ac:dyDescent="0.2">
      <c r="A268" s="304" t="s">
        <v>230</v>
      </c>
      <c r="B268" s="281">
        <v>202</v>
      </c>
      <c r="C268" s="281">
        <v>220</v>
      </c>
      <c r="D268" s="281">
        <f t="shared" si="30"/>
        <v>18</v>
      </c>
      <c r="E268" s="281">
        <f t="shared" si="31"/>
        <v>8.91</v>
      </c>
      <c r="F268" s="270"/>
    </row>
    <row r="269" spans="1:6" s="266" customFormat="1" x14ac:dyDescent="0.2">
      <c r="A269" s="304" t="s">
        <v>231</v>
      </c>
      <c r="B269" s="281">
        <v>37.15</v>
      </c>
      <c r="C269" s="281">
        <v>38</v>
      </c>
      <c r="D269" s="281">
        <f t="shared" si="30"/>
        <v>0.85000000000000142</v>
      </c>
      <c r="E269" s="281">
        <f t="shared" si="31"/>
        <v>2.29</v>
      </c>
      <c r="F269" s="270"/>
    </row>
    <row r="270" spans="1:6" s="266" customFormat="1" x14ac:dyDescent="0.2">
      <c r="A270" s="304"/>
      <c r="B270" s="281"/>
      <c r="C270" s="281"/>
      <c r="D270" s="281"/>
      <c r="E270" s="281"/>
      <c r="F270" s="270"/>
    </row>
    <row r="271" spans="1:6" s="266" customFormat="1" ht="15.75" x14ac:dyDescent="0.2">
      <c r="A271" s="308" t="s">
        <v>232</v>
      </c>
      <c r="B271" s="281"/>
      <c r="C271" s="281"/>
      <c r="D271" s="281"/>
      <c r="E271" s="281"/>
      <c r="F271" s="270"/>
    </row>
    <row r="272" spans="1:6" s="266" customFormat="1" x14ac:dyDescent="0.2">
      <c r="A272" s="304"/>
      <c r="B272" s="281"/>
      <c r="C272" s="281"/>
      <c r="D272" s="281"/>
      <c r="E272" s="281"/>
      <c r="F272" s="270"/>
    </row>
    <row r="273" spans="1:6" s="266" customFormat="1" x14ac:dyDescent="0.2">
      <c r="A273" s="304" t="s">
        <v>202</v>
      </c>
      <c r="B273" s="281">
        <v>19.649999999999999</v>
      </c>
      <c r="C273" s="281">
        <v>19.649999999999999</v>
      </c>
      <c r="D273" s="281">
        <f t="shared" ref="D273:D279" si="32">SUM(C273-B273)</f>
        <v>0</v>
      </c>
      <c r="E273" s="281">
        <f t="shared" ref="E273:E279" si="33">+ROUND(+D273/B273*100,2)</f>
        <v>0</v>
      </c>
      <c r="F273" s="270"/>
    </row>
    <row r="274" spans="1:6" s="266" customFormat="1" x14ac:dyDescent="0.2">
      <c r="A274" s="304" t="s">
        <v>233</v>
      </c>
      <c r="B274" s="281">
        <v>9.85</v>
      </c>
      <c r="C274" s="281">
        <v>9.85</v>
      </c>
      <c r="D274" s="281">
        <f t="shared" si="32"/>
        <v>0</v>
      </c>
      <c r="E274" s="281">
        <f t="shared" si="33"/>
        <v>0</v>
      </c>
      <c r="F274" s="270"/>
    </row>
    <row r="275" spans="1:6" s="266" customFormat="1" x14ac:dyDescent="0.2">
      <c r="A275" s="304" t="s">
        <v>210</v>
      </c>
      <c r="B275" s="281">
        <v>4.95</v>
      </c>
      <c r="C275" s="281">
        <v>4.95</v>
      </c>
      <c r="D275" s="281">
        <f t="shared" si="32"/>
        <v>0</v>
      </c>
      <c r="E275" s="281">
        <f t="shared" si="33"/>
        <v>0</v>
      </c>
      <c r="F275" s="270"/>
    </row>
    <row r="276" spans="1:6" s="266" customFormat="1" x14ac:dyDescent="0.2">
      <c r="A276" s="309" t="s">
        <v>234</v>
      </c>
      <c r="B276" s="269">
        <v>163.80000000000001</v>
      </c>
      <c r="C276" s="269">
        <v>163.80000000000001</v>
      </c>
      <c r="D276" s="269">
        <f t="shared" si="32"/>
        <v>0</v>
      </c>
      <c r="E276" s="269">
        <f t="shared" si="33"/>
        <v>0</v>
      </c>
      <c r="F276" s="270"/>
    </row>
    <row r="277" spans="1:6" s="266" customFormat="1" ht="30" x14ac:dyDescent="0.2">
      <c r="A277" s="141" t="s">
        <v>235</v>
      </c>
      <c r="B277" s="234">
        <v>81.900000000000006</v>
      </c>
      <c r="C277" s="234">
        <v>81.900000000000006</v>
      </c>
      <c r="D277" s="234">
        <f t="shared" si="32"/>
        <v>0</v>
      </c>
      <c r="E277" s="234">
        <f t="shared" si="33"/>
        <v>0</v>
      </c>
      <c r="F277" s="327"/>
    </row>
    <row r="278" spans="1:6" s="266" customFormat="1" x14ac:dyDescent="0.2">
      <c r="A278" s="304" t="s">
        <v>236</v>
      </c>
      <c r="B278" s="281">
        <v>41.2</v>
      </c>
      <c r="C278" s="281">
        <v>41.2</v>
      </c>
      <c r="D278" s="281">
        <f t="shared" si="32"/>
        <v>0</v>
      </c>
      <c r="E278" s="281">
        <f t="shared" si="33"/>
        <v>0</v>
      </c>
      <c r="F278" s="270"/>
    </row>
    <row r="279" spans="1:6" s="266" customFormat="1" x14ac:dyDescent="0.2">
      <c r="A279" s="304" t="s">
        <v>237</v>
      </c>
      <c r="B279" s="281">
        <v>22.9</v>
      </c>
      <c r="C279" s="281">
        <v>17</v>
      </c>
      <c r="D279" s="281">
        <f t="shared" si="32"/>
        <v>-5.8999999999999986</v>
      </c>
      <c r="E279" s="281">
        <f t="shared" si="33"/>
        <v>-25.76</v>
      </c>
      <c r="F279" s="270"/>
    </row>
    <row r="280" spans="1:6" s="266" customFormat="1" x14ac:dyDescent="0.2">
      <c r="A280" s="310"/>
      <c r="B280" s="281"/>
      <c r="C280" s="281"/>
      <c r="D280" s="281"/>
      <c r="E280" s="281"/>
      <c r="F280" s="270"/>
    </row>
    <row r="281" spans="1:6" s="266" customFormat="1" ht="15.75" x14ac:dyDescent="0.2">
      <c r="A281" s="308" t="s">
        <v>238</v>
      </c>
      <c r="B281" s="281"/>
      <c r="C281" s="281"/>
      <c r="D281" s="281"/>
      <c r="E281" s="281"/>
      <c r="F281" s="270"/>
    </row>
    <row r="282" spans="1:6" s="266" customFormat="1" x14ac:dyDescent="0.2">
      <c r="A282" s="304" t="s">
        <v>239</v>
      </c>
      <c r="B282" s="281">
        <v>3.8480000000000003</v>
      </c>
      <c r="C282" s="281">
        <v>3.85</v>
      </c>
      <c r="D282" s="281">
        <f t="shared" ref="D282:D292" si="34">SUM(C282-B282)</f>
        <v>1.9999999999997797E-3</v>
      </c>
      <c r="E282" s="281">
        <f t="shared" ref="E282:E292" si="35">+ROUND(+D282/B282*100,2)</f>
        <v>0.05</v>
      </c>
      <c r="F282" s="270"/>
    </row>
    <row r="283" spans="1:6" s="266" customFormat="1" x14ac:dyDescent="0.2">
      <c r="A283" s="304" t="s">
        <v>240</v>
      </c>
      <c r="B283" s="281">
        <v>1.9</v>
      </c>
      <c r="C283" s="281">
        <v>1.9</v>
      </c>
      <c r="D283" s="281">
        <f t="shared" si="34"/>
        <v>0</v>
      </c>
      <c r="E283" s="281">
        <f t="shared" si="35"/>
        <v>0</v>
      </c>
      <c r="F283" s="270"/>
    </row>
    <row r="284" spans="1:6" s="266" customFormat="1" x14ac:dyDescent="0.2">
      <c r="A284" s="304" t="s">
        <v>241</v>
      </c>
      <c r="B284" s="281">
        <v>1.55</v>
      </c>
      <c r="C284" s="281">
        <v>1.55</v>
      </c>
      <c r="D284" s="281">
        <f t="shared" si="34"/>
        <v>0</v>
      </c>
      <c r="E284" s="281">
        <f t="shared" si="35"/>
        <v>0</v>
      </c>
      <c r="F284" s="270"/>
    </row>
    <row r="285" spans="1:6" s="266" customFormat="1" x14ac:dyDescent="0.2">
      <c r="A285" s="304" t="s">
        <v>242</v>
      </c>
      <c r="B285" s="281">
        <v>8.75</v>
      </c>
      <c r="C285" s="281">
        <v>8.75</v>
      </c>
      <c r="D285" s="281">
        <f t="shared" si="34"/>
        <v>0</v>
      </c>
      <c r="E285" s="281">
        <f t="shared" si="35"/>
        <v>0</v>
      </c>
      <c r="F285" s="270"/>
    </row>
    <row r="286" spans="1:6" s="266" customFormat="1" x14ac:dyDescent="0.2">
      <c r="A286" s="304" t="s">
        <v>243</v>
      </c>
      <c r="B286" s="281">
        <v>3.45</v>
      </c>
      <c r="C286" s="281">
        <v>3.5</v>
      </c>
      <c r="D286" s="281">
        <f t="shared" si="34"/>
        <v>4.9999999999999822E-2</v>
      </c>
      <c r="E286" s="281">
        <f t="shared" si="35"/>
        <v>1.45</v>
      </c>
      <c r="F286" s="270"/>
    </row>
    <row r="287" spans="1:6" s="266" customFormat="1" x14ac:dyDescent="0.2">
      <c r="A287" s="304" t="s">
        <v>244</v>
      </c>
      <c r="B287" s="281">
        <v>1.75</v>
      </c>
      <c r="C287" s="281">
        <v>1.8</v>
      </c>
      <c r="D287" s="281">
        <f t="shared" si="34"/>
        <v>5.0000000000000044E-2</v>
      </c>
      <c r="E287" s="281">
        <f t="shared" si="35"/>
        <v>2.86</v>
      </c>
      <c r="F287" s="270"/>
    </row>
    <row r="288" spans="1:6" s="266" customFormat="1" x14ac:dyDescent="0.2">
      <c r="A288" s="304" t="s">
        <v>245</v>
      </c>
      <c r="B288" s="281">
        <v>1.196</v>
      </c>
      <c r="C288" s="281">
        <v>1.3</v>
      </c>
      <c r="D288" s="281">
        <f t="shared" si="34"/>
        <v>0.10400000000000009</v>
      </c>
      <c r="E288" s="281">
        <f t="shared" si="35"/>
        <v>8.6999999999999993</v>
      </c>
      <c r="F288" s="270"/>
    </row>
    <row r="289" spans="1:6" s="266" customFormat="1" x14ac:dyDescent="0.2">
      <c r="A289" s="304" t="s">
        <v>242</v>
      </c>
      <c r="B289" s="281">
        <v>7.65</v>
      </c>
      <c r="C289" s="281">
        <v>7.75</v>
      </c>
      <c r="D289" s="281">
        <f t="shared" si="34"/>
        <v>9.9999999999999645E-2</v>
      </c>
      <c r="E289" s="281">
        <f t="shared" si="35"/>
        <v>1.31</v>
      </c>
      <c r="F289" s="270"/>
    </row>
    <row r="290" spans="1:6" s="266" customFormat="1" x14ac:dyDescent="0.2">
      <c r="A290" s="304" t="s">
        <v>246</v>
      </c>
      <c r="B290" s="281">
        <v>2.6</v>
      </c>
      <c r="C290" s="281">
        <v>2.6</v>
      </c>
      <c r="D290" s="281">
        <f t="shared" si="34"/>
        <v>0</v>
      </c>
      <c r="E290" s="281">
        <f t="shared" si="35"/>
        <v>0</v>
      </c>
      <c r="F290" s="270"/>
    </row>
    <row r="291" spans="1:6" s="266" customFormat="1" x14ac:dyDescent="0.2">
      <c r="A291" s="304" t="s">
        <v>247</v>
      </c>
      <c r="B291" s="281">
        <v>1.65</v>
      </c>
      <c r="C291" s="281">
        <v>1.65</v>
      </c>
      <c r="D291" s="281">
        <f t="shared" si="34"/>
        <v>0</v>
      </c>
      <c r="E291" s="281">
        <f t="shared" si="35"/>
        <v>0</v>
      </c>
      <c r="F291" s="270"/>
    </row>
    <row r="292" spans="1:6" s="266" customFormat="1" x14ac:dyDescent="0.2">
      <c r="A292" s="304" t="s">
        <v>248</v>
      </c>
      <c r="B292" s="281">
        <v>1.196</v>
      </c>
      <c r="C292" s="281">
        <v>1.2</v>
      </c>
      <c r="D292" s="281">
        <f t="shared" si="34"/>
        <v>4.0000000000000036E-3</v>
      </c>
      <c r="E292" s="281">
        <f t="shared" si="35"/>
        <v>0.33</v>
      </c>
      <c r="F292" s="270"/>
    </row>
    <row r="293" spans="1:6" s="266" customFormat="1" x14ac:dyDescent="0.2">
      <c r="A293" s="304"/>
      <c r="B293" s="281"/>
      <c r="C293" s="281">
        <v>1</v>
      </c>
      <c r="D293" s="281"/>
      <c r="E293" s="281"/>
      <c r="F293" s="270"/>
    </row>
    <row r="294" spans="1:6" s="266" customFormat="1" x14ac:dyDescent="0.2">
      <c r="A294" s="304" t="s">
        <v>249</v>
      </c>
      <c r="B294" s="281">
        <v>2.496</v>
      </c>
      <c r="C294" s="281">
        <v>2.5</v>
      </c>
      <c r="D294" s="281">
        <f t="shared" ref="D294:D307" si="36">SUM(C294-B294)</f>
        <v>4.0000000000000036E-3</v>
      </c>
      <c r="E294" s="281">
        <f t="shared" ref="E294:E307" si="37">+ROUND(+D294/B294*100,2)</f>
        <v>0.16</v>
      </c>
      <c r="F294" s="270"/>
    </row>
    <row r="295" spans="1:6" s="266" customFormat="1" x14ac:dyDescent="0.2">
      <c r="A295" s="304" t="s">
        <v>250</v>
      </c>
      <c r="B295" s="281">
        <v>1.3</v>
      </c>
      <c r="C295" s="281">
        <v>1.3</v>
      </c>
      <c r="D295" s="281">
        <f t="shared" si="36"/>
        <v>0</v>
      </c>
      <c r="E295" s="281">
        <f t="shared" si="37"/>
        <v>0</v>
      </c>
      <c r="F295" s="270"/>
    </row>
    <row r="296" spans="1:6" s="266" customFormat="1" x14ac:dyDescent="0.2">
      <c r="A296" s="304" t="s">
        <v>251</v>
      </c>
      <c r="B296" s="281">
        <v>1.196</v>
      </c>
      <c r="C296" s="281">
        <v>1.2</v>
      </c>
      <c r="D296" s="281">
        <f t="shared" si="36"/>
        <v>4.0000000000000036E-3</v>
      </c>
      <c r="E296" s="281">
        <f t="shared" si="37"/>
        <v>0.33</v>
      </c>
      <c r="F296" s="270"/>
    </row>
    <row r="297" spans="1:6" s="266" customFormat="1" x14ac:dyDescent="0.2">
      <c r="A297" s="304" t="s">
        <v>252</v>
      </c>
      <c r="B297" s="281">
        <v>2.496</v>
      </c>
      <c r="C297" s="281">
        <v>2.5</v>
      </c>
      <c r="D297" s="281">
        <f t="shared" si="36"/>
        <v>4.0000000000000036E-3</v>
      </c>
      <c r="E297" s="281">
        <f t="shared" si="37"/>
        <v>0.16</v>
      </c>
      <c r="F297" s="270"/>
    </row>
    <row r="298" spans="1:6" s="266" customFormat="1" x14ac:dyDescent="0.2">
      <c r="A298" s="304" t="s">
        <v>253</v>
      </c>
      <c r="B298" s="281">
        <v>1.3</v>
      </c>
      <c r="C298" s="281">
        <v>1.3</v>
      </c>
      <c r="D298" s="281">
        <f t="shared" si="36"/>
        <v>0</v>
      </c>
      <c r="E298" s="281">
        <f t="shared" si="37"/>
        <v>0</v>
      </c>
      <c r="F298" s="270"/>
    </row>
    <row r="299" spans="1:6" s="266" customFormat="1" x14ac:dyDescent="0.2">
      <c r="A299" s="304" t="s">
        <v>254</v>
      </c>
      <c r="B299" s="281">
        <v>1.3</v>
      </c>
      <c r="C299" s="281">
        <v>1.3</v>
      </c>
      <c r="D299" s="281">
        <f t="shared" si="36"/>
        <v>0</v>
      </c>
      <c r="E299" s="281">
        <f t="shared" si="37"/>
        <v>0</v>
      </c>
      <c r="F299" s="270"/>
    </row>
    <row r="300" spans="1:6" s="266" customFormat="1" x14ac:dyDescent="0.2">
      <c r="A300" s="304" t="s">
        <v>255</v>
      </c>
      <c r="B300" s="281">
        <v>5.2519999999999998</v>
      </c>
      <c r="C300" s="281">
        <v>5.25</v>
      </c>
      <c r="D300" s="281">
        <f t="shared" si="36"/>
        <v>-1.9999999999997797E-3</v>
      </c>
      <c r="E300" s="281">
        <f t="shared" si="37"/>
        <v>-0.04</v>
      </c>
      <c r="F300" s="270"/>
    </row>
    <row r="301" spans="1:6" s="266" customFormat="1" x14ac:dyDescent="0.2">
      <c r="A301" s="304" t="s">
        <v>256</v>
      </c>
      <c r="B301" s="281">
        <v>1.248</v>
      </c>
      <c r="C301" s="281">
        <v>1.25</v>
      </c>
      <c r="D301" s="281">
        <f t="shared" si="36"/>
        <v>2.0000000000000018E-3</v>
      </c>
      <c r="E301" s="281">
        <f t="shared" si="37"/>
        <v>0.16</v>
      </c>
      <c r="F301" s="270"/>
    </row>
    <row r="302" spans="1:6" s="266" customFormat="1" x14ac:dyDescent="0.2">
      <c r="A302" s="304" t="s">
        <v>257</v>
      </c>
      <c r="B302" s="281">
        <v>12</v>
      </c>
      <c r="C302" s="281">
        <v>12</v>
      </c>
      <c r="D302" s="281">
        <f t="shared" si="36"/>
        <v>0</v>
      </c>
      <c r="E302" s="281">
        <f t="shared" si="37"/>
        <v>0</v>
      </c>
      <c r="F302" s="270"/>
    </row>
    <row r="303" spans="1:6" s="266" customFormat="1" x14ac:dyDescent="0.2">
      <c r="A303" s="304" t="s">
        <v>258</v>
      </c>
      <c r="B303" s="281">
        <v>1.248</v>
      </c>
      <c r="C303" s="281">
        <v>1.25</v>
      </c>
      <c r="D303" s="281">
        <f t="shared" si="36"/>
        <v>2.0000000000000018E-3</v>
      </c>
      <c r="E303" s="281">
        <f t="shared" si="37"/>
        <v>0.16</v>
      </c>
      <c r="F303" s="270"/>
    </row>
    <row r="304" spans="1:6" s="266" customFormat="1" x14ac:dyDescent="0.2">
      <c r="A304" s="304" t="s">
        <v>259</v>
      </c>
      <c r="B304" s="281">
        <v>1.248</v>
      </c>
      <c r="C304" s="281">
        <v>1.25</v>
      </c>
      <c r="D304" s="281">
        <f t="shared" si="36"/>
        <v>2.0000000000000018E-3</v>
      </c>
      <c r="E304" s="281">
        <f t="shared" si="37"/>
        <v>0.16</v>
      </c>
      <c r="F304" s="270"/>
    </row>
    <row r="305" spans="1:6" s="266" customFormat="1" x14ac:dyDescent="0.2">
      <c r="A305" s="304" t="s">
        <v>260</v>
      </c>
      <c r="B305" s="281">
        <v>1.248</v>
      </c>
      <c r="C305" s="281">
        <v>1.25</v>
      </c>
      <c r="D305" s="281">
        <f t="shared" si="36"/>
        <v>2.0000000000000018E-3</v>
      </c>
      <c r="E305" s="281">
        <f t="shared" si="37"/>
        <v>0.16</v>
      </c>
      <c r="F305" s="270"/>
    </row>
    <row r="306" spans="1:6" s="266" customFormat="1" x14ac:dyDescent="0.2">
      <c r="A306" s="304" t="s">
        <v>261</v>
      </c>
      <c r="B306" s="281">
        <v>1.248</v>
      </c>
      <c r="C306" s="281">
        <v>1.25</v>
      </c>
      <c r="D306" s="281">
        <f t="shared" si="36"/>
        <v>2.0000000000000018E-3</v>
      </c>
      <c r="E306" s="281">
        <f t="shared" si="37"/>
        <v>0.16</v>
      </c>
      <c r="F306" s="270"/>
    </row>
    <row r="307" spans="1:6" s="266" customFormat="1" x14ac:dyDescent="0.2">
      <c r="A307" s="304" t="s">
        <v>262</v>
      </c>
      <c r="B307" s="281">
        <v>1.248</v>
      </c>
      <c r="C307" s="281">
        <v>1.25</v>
      </c>
      <c r="D307" s="281">
        <f t="shared" si="36"/>
        <v>2.0000000000000018E-3</v>
      </c>
      <c r="E307" s="281">
        <f t="shared" si="37"/>
        <v>0.16</v>
      </c>
      <c r="F307" s="270"/>
    </row>
    <row r="308" spans="1:6" s="266" customFormat="1" ht="15.75" x14ac:dyDescent="0.2">
      <c r="A308" s="308" t="s">
        <v>263</v>
      </c>
      <c r="B308" s="281"/>
      <c r="C308" s="281"/>
      <c r="D308" s="281"/>
      <c r="E308" s="281"/>
      <c r="F308" s="270"/>
    </row>
    <row r="309" spans="1:6" s="266" customFormat="1" x14ac:dyDescent="0.2">
      <c r="A309" s="311"/>
      <c r="B309" s="281"/>
      <c r="C309" s="281"/>
      <c r="D309" s="281"/>
      <c r="E309" s="281"/>
      <c r="F309" s="270"/>
    </row>
    <row r="310" spans="1:6" s="266" customFormat="1" ht="15.75" x14ac:dyDescent="0.2">
      <c r="A310" s="312" t="s">
        <v>264</v>
      </c>
      <c r="B310" s="281"/>
      <c r="C310" s="281"/>
      <c r="D310" s="281"/>
      <c r="E310" s="281"/>
      <c r="F310" s="270"/>
    </row>
    <row r="311" spans="1:6" s="266" customFormat="1" x14ac:dyDescent="0.2">
      <c r="A311" s="313" t="s">
        <v>265</v>
      </c>
      <c r="B311" s="281">
        <v>2480.5435199999997</v>
      </c>
      <c r="C311" s="281">
        <v>2500</v>
      </c>
      <c r="D311" s="281">
        <f t="shared" ref="D311" si="38">SUM(C311-B311)</f>
        <v>19.456480000000283</v>
      </c>
      <c r="E311" s="281">
        <f t="shared" ref="E311" si="39">+ROUND(+D311/B311*100,2)</f>
        <v>0.78</v>
      </c>
      <c r="F311" s="270"/>
    </row>
    <row r="312" spans="1:6" s="266" customFormat="1" x14ac:dyDescent="0.2">
      <c r="A312" s="313"/>
      <c r="B312" s="281"/>
      <c r="C312" s="281"/>
      <c r="D312" s="281"/>
      <c r="E312" s="281"/>
      <c r="F312" s="270"/>
    </row>
    <row r="313" spans="1:6" s="266" customFormat="1" ht="15.75" x14ac:dyDescent="0.2">
      <c r="A313" s="312" t="s">
        <v>266</v>
      </c>
      <c r="B313" s="281"/>
      <c r="C313" s="281"/>
      <c r="D313" s="281"/>
      <c r="E313" s="281"/>
      <c r="F313" s="270"/>
    </row>
    <row r="314" spans="1:6" s="266" customFormat="1" x14ac:dyDescent="0.2">
      <c r="A314" s="313" t="s">
        <v>267</v>
      </c>
      <c r="B314" s="281">
        <v>1975.2751199999998</v>
      </c>
      <c r="C314" s="281">
        <v>2050</v>
      </c>
      <c r="D314" s="281">
        <f t="shared" ref="D314:D316" si="40">SUM(C314-B314)</f>
        <v>74.724880000000212</v>
      </c>
      <c r="E314" s="281">
        <f t="shared" ref="E314:E316" si="41">+ROUND(+D314/B314*100,2)</f>
        <v>3.78</v>
      </c>
      <c r="F314" s="270"/>
    </row>
    <row r="315" spans="1:6" s="266" customFormat="1" x14ac:dyDescent="0.2">
      <c r="A315" s="313" t="s">
        <v>268</v>
      </c>
      <c r="B315" s="281">
        <v>2253.4948799999997</v>
      </c>
      <c r="C315" s="281">
        <v>2335</v>
      </c>
      <c r="D315" s="281">
        <f t="shared" si="40"/>
        <v>81.505120000000261</v>
      </c>
      <c r="E315" s="281">
        <f t="shared" si="41"/>
        <v>3.62</v>
      </c>
      <c r="F315" s="270"/>
    </row>
    <row r="316" spans="1:6" s="266" customFormat="1" x14ac:dyDescent="0.2">
      <c r="A316" s="313" t="s">
        <v>269</v>
      </c>
      <c r="B316" s="281">
        <v>2405.8397999999997</v>
      </c>
      <c r="C316" s="281">
        <v>2490</v>
      </c>
      <c r="D316" s="281">
        <f t="shared" si="40"/>
        <v>84.160200000000259</v>
      </c>
      <c r="E316" s="281">
        <f t="shared" si="41"/>
        <v>3.5</v>
      </c>
      <c r="F316" s="270"/>
    </row>
    <row r="317" spans="1:6" s="266" customFormat="1" x14ac:dyDescent="0.2">
      <c r="A317" s="313"/>
      <c r="B317" s="281"/>
      <c r="C317" s="281"/>
      <c r="D317" s="281"/>
      <c r="E317" s="281"/>
      <c r="F317" s="270"/>
    </row>
    <row r="318" spans="1:6" s="266" customFormat="1" ht="15.75" x14ac:dyDescent="0.2">
      <c r="A318" s="308" t="s">
        <v>270</v>
      </c>
      <c r="B318" s="281"/>
      <c r="C318" s="281"/>
      <c r="D318" s="281"/>
      <c r="E318" s="281"/>
      <c r="F318" s="270"/>
    </row>
    <row r="319" spans="1:6" s="266" customFormat="1" x14ac:dyDescent="0.2">
      <c r="A319" s="304" t="s">
        <v>271</v>
      </c>
      <c r="B319" s="281">
        <v>71</v>
      </c>
      <c r="C319" s="281">
        <v>71</v>
      </c>
      <c r="D319" s="281">
        <f t="shared" ref="D319:D325" si="42">SUM(C319-B319)</f>
        <v>0</v>
      </c>
      <c r="E319" s="281">
        <f t="shared" ref="E319:E325" si="43">+ROUND(+D319/B319*100,2)</f>
        <v>0</v>
      </c>
      <c r="F319" s="270"/>
    </row>
    <row r="320" spans="1:6" s="266" customFormat="1" x14ac:dyDescent="0.2">
      <c r="A320" s="304" t="s">
        <v>272</v>
      </c>
      <c r="B320" s="281">
        <v>9.85</v>
      </c>
      <c r="C320" s="281">
        <v>9.85</v>
      </c>
      <c r="D320" s="281">
        <f t="shared" si="42"/>
        <v>0</v>
      </c>
      <c r="E320" s="281">
        <f t="shared" si="43"/>
        <v>0</v>
      </c>
      <c r="F320" s="270"/>
    </row>
    <row r="321" spans="1:6" s="266" customFormat="1" x14ac:dyDescent="0.2">
      <c r="A321" s="304" t="s">
        <v>273</v>
      </c>
      <c r="B321" s="281">
        <v>4.95</v>
      </c>
      <c r="C321" s="281">
        <v>4.95</v>
      </c>
      <c r="D321" s="281">
        <f t="shared" si="42"/>
        <v>0</v>
      </c>
      <c r="E321" s="281">
        <f t="shared" si="43"/>
        <v>0</v>
      </c>
      <c r="F321" s="270"/>
    </row>
    <row r="322" spans="1:6" s="266" customFormat="1" x14ac:dyDescent="0.2">
      <c r="A322" s="304" t="s">
        <v>274</v>
      </c>
      <c r="B322" s="281">
        <v>0.7</v>
      </c>
      <c r="C322" s="281">
        <v>0.7</v>
      </c>
      <c r="D322" s="281">
        <f t="shared" si="42"/>
        <v>0</v>
      </c>
      <c r="E322" s="281">
        <f t="shared" si="43"/>
        <v>0</v>
      </c>
      <c r="F322" s="270"/>
    </row>
    <row r="323" spans="1:6" s="266" customFormat="1" x14ac:dyDescent="0.2">
      <c r="A323" s="304" t="s">
        <v>275</v>
      </c>
      <c r="B323" s="281">
        <v>12</v>
      </c>
      <c r="C323" s="281">
        <v>12</v>
      </c>
      <c r="D323" s="281">
        <f t="shared" si="42"/>
        <v>0</v>
      </c>
      <c r="E323" s="281">
        <f t="shared" si="43"/>
        <v>0</v>
      </c>
      <c r="F323" s="270"/>
    </row>
    <row r="324" spans="1:6" s="266" customFormat="1" x14ac:dyDescent="0.2">
      <c r="A324" s="304" t="s">
        <v>276</v>
      </c>
      <c r="B324" s="281">
        <v>12</v>
      </c>
      <c r="C324" s="281">
        <v>12</v>
      </c>
      <c r="D324" s="281">
        <f t="shared" si="42"/>
        <v>0</v>
      </c>
      <c r="E324" s="281">
        <f t="shared" si="43"/>
        <v>0</v>
      </c>
      <c r="F324" s="270"/>
    </row>
    <row r="325" spans="1:6" s="266" customFormat="1" x14ac:dyDescent="0.2">
      <c r="A325" s="304" t="s">
        <v>277</v>
      </c>
      <c r="B325" s="281">
        <v>20.747999999999998</v>
      </c>
      <c r="C325" s="281">
        <v>20.75</v>
      </c>
      <c r="D325" s="281">
        <f t="shared" si="42"/>
        <v>2.0000000000024443E-3</v>
      </c>
      <c r="E325" s="281">
        <f t="shared" si="43"/>
        <v>0.01</v>
      </c>
      <c r="F325" s="270"/>
    </row>
    <row r="326" spans="1:6" s="266" customFormat="1" ht="15.75" x14ac:dyDescent="0.2">
      <c r="A326" s="308" t="s">
        <v>218</v>
      </c>
      <c r="B326" s="281"/>
      <c r="C326" s="281"/>
      <c r="D326" s="281"/>
      <c r="E326" s="281"/>
      <c r="F326" s="270"/>
    </row>
    <row r="327" spans="1:6" s="266" customFormat="1" x14ac:dyDescent="0.2">
      <c r="A327" s="304" t="s">
        <v>278</v>
      </c>
      <c r="B327" s="281">
        <v>34.950000000000003</v>
      </c>
      <c r="C327" s="281">
        <v>35</v>
      </c>
      <c r="D327" s="281">
        <f t="shared" ref="D327:D328" si="44">SUM(C327-B327)</f>
        <v>4.9999999999997158E-2</v>
      </c>
      <c r="E327" s="281">
        <f t="shared" ref="E327:E328" si="45">+ROUND(+D327/B327*100,2)</f>
        <v>0.14000000000000001</v>
      </c>
      <c r="F327" s="270"/>
    </row>
    <row r="328" spans="1:6" s="266" customFormat="1" x14ac:dyDescent="0.2">
      <c r="A328" s="304" t="s">
        <v>279</v>
      </c>
      <c r="B328" s="281">
        <v>6.5519999999999996</v>
      </c>
      <c r="C328" s="281">
        <v>7</v>
      </c>
      <c r="D328" s="281">
        <f t="shared" si="44"/>
        <v>0.4480000000000004</v>
      </c>
      <c r="E328" s="281">
        <f t="shared" si="45"/>
        <v>6.84</v>
      </c>
      <c r="F328" s="270"/>
    </row>
    <row r="329" spans="1:6" s="266" customFormat="1" ht="15.75" x14ac:dyDescent="0.25">
      <c r="A329" s="304"/>
      <c r="B329" s="271"/>
      <c r="C329" s="271"/>
      <c r="D329" s="271"/>
      <c r="E329" s="289"/>
      <c r="F329" s="272"/>
    </row>
    <row r="330" spans="1:6" s="266" customFormat="1" ht="15.75" x14ac:dyDescent="0.2">
      <c r="A330" s="308" t="s">
        <v>280</v>
      </c>
      <c r="B330" s="273"/>
      <c r="C330" s="273"/>
      <c r="D330" s="281"/>
      <c r="E330" s="281"/>
    </row>
    <row r="331" spans="1:6" s="266" customFormat="1" ht="15.75" x14ac:dyDescent="0.2">
      <c r="A331" s="308"/>
      <c r="B331" s="273"/>
      <c r="C331" s="273"/>
      <c r="D331" s="281"/>
      <c r="E331" s="281"/>
    </row>
    <row r="332" spans="1:6" s="266" customFormat="1" ht="15.75" x14ac:dyDescent="0.2">
      <c r="A332" s="308" t="s">
        <v>281</v>
      </c>
      <c r="B332" s="273"/>
      <c r="C332" s="273"/>
      <c r="D332" s="281"/>
      <c r="E332" s="281"/>
    </row>
    <row r="333" spans="1:6" s="266" customFormat="1" ht="15.75" x14ac:dyDescent="0.2">
      <c r="A333" s="308"/>
      <c r="B333" s="273"/>
      <c r="C333" s="273"/>
      <c r="D333" s="281"/>
      <c r="E333" s="281"/>
    </row>
    <row r="334" spans="1:6" s="266" customFormat="1" ht="15.75" x14ac:dyDescent="0.25">
      <c r="A334" s="314" t="s">
        <v>282</v>
      </c>
      <c r="B334" s="284"/>
      <c r="C334" s="284"/>
      <c r="D334" s="284"/>
      <c r="E334" s="284"/>
    </row>
    <row r="335" spans="1:6" s="266" customFormat="1" ht="30" x14ac:dyDescent="0.2">
      <c r="A335" s="315" t="s">
        <v>283</v>
      </c>
      <c r="B335" s="290">
        <v>800</v>
      </c>
      <c r="C335" s="290">
        <v>900</v>
      </c>
      <c r="D335" s="281">
        <f t="shared" ref="D335:D343" si="46">SUM(C335-B335)</f>
        <v>100</v>
      </c>
      <c r="E335" s="281">
        <f t="shared" ref="E335:E343" si="47">+ROUND(+D335/B335*100,2)</f>
        <v>12.5</v>
      </c>
    </row>
    <row r="336" spans="1:6" s="266" customFormat="1" ht="30" x14ac:dyDescent="0.2">
      <c r="A336" s="315" t="s">
        <v>284</v>
      </c>
      <c r="B336" s="290">
        <v>1600</v>
      </c>
      <c r="C336" s="290">
        <v>1800</v>
      </c>
      <c r="D336" s="281">
        <f t="shared" si="46"/>
        <v>200</v>
      </c>
      <c r="E336" s="281">
        <f t="shared" si="47"/>
        <v>12.5</v>
      </c>
    </row>
    <row r="337" spans="1:6" s="266" customFormat="1" x14ac:dyDescent="0.2">
      <c r="A337" s="315" t="s">
        <v>285</v>
      </c>
      <c r="B337" s="290">
        <v>280</v>
      </c>
      <c r="C337" s="290">
        <v>280</v>
      </c>
      <c r="D337" s="281">
        <f t="shared" si="46"/>
        <v>0</v>
      </c>
      <c r="E337" s="281">
        <f t="shared" si="47"/>
        <v>0</v>
      </c>
    </row>
    <row r="338" spans="1:6" s="266" customFormat="1" ht="30" x14ac:dyDescent="0.2">
      <c r="A338" s="315" t="s">
        <v>286</v>
      </c>
      <c r="B338" s="290">
        <v>370</v>
      </c>
      <c r="C338" s="290">
        <v>380</v>
      </c>
      <c r="D338" s="281">
        <f t="shared" si="46"/>
        <v>10</v>
      </c>
      <c r="E338" s="281">
        <f t="shared" si="47"/>
        <v>2.7</v>
      </c>
    </row>
    <row r="339" spans="1:6" s="266" customFormat="1" ht="30" x14ac:dyDescent="0.2">
      <c r="A339" s="126" t="s">
        <v>287</v>
      </c>
      <c r="B339" s="328">
        <v>400</v>
      </c>
      <c r="C339" s="328">
        <v>450</v>
      </c>
      <c r="D339" s="234">
        <f t="shared" si="46"/>
        <v>50</v>
      </c>
      <c r="E339" s="234">
        <f t="shared" si="47"/>
        <v>12.5</v>
      </c>
      <c r="F339" s="184"/>
    </row>
    <row r="340" spans="1:6" s="266" customFormat="1" ht="30" x14ac:dyDescent="0.2">
      <c r="A340" s="316" t="s">
        <v>288</v>
      </c>
      <c r="B340" s="291">
        <v>140</v>
      </c>
      <c r="C340" s="291">
        <v>140</v>
      </c>
      <c r="D340" s="269">
        <f t="shared" si="46"/>
        <v>0</v>
      </c>
      <c r="E340" s="269">
        <f t="shared" si="47"/>
        <v>0</v>
      </c>
    </row>
    <row r="341" spans="1:6" s="266" customFormat="1" ht="30" x14ac:dyDescent="0.2">
      <c r="A341" s="315" t="s">
        <v>289</v>
      </c>
      <c r="B341" s="290">
        <v>185</v>
      </c>
      <c r="C341" s="290">
        <v>190</v>
      </c>
      <c r="D341" s="281">
        <f t="shared" si="46"/>
        <v>5</v>
      </c>
      <c r="E341" s="281">
        <f t="shared" si="47"/>
        <v>2.7</v>
      </c>
    </row>
    <row r="342" spans="1:6" s="266" customFormat="1" x14ac:dyDescent="0.2">
      <c r="A342" s="315" t="s">
        <v>290</v>
      </c>
      <c r="B342" s="290">
        <v>80</v>
      </c>
      <c r="C342" s="290">
        <v>80</v>
      </c>
      <c r="D342" s="281">
        <f t="shared" si="46"/>
        <v>0</v>
      </c>
      <c r="E342" s="281">
        <f t="shared" si="47"/>
        <v>0</v>
      </c>
    </row>
    <row r="343" spans="1:6" s="266" customFormat="1" x14ac:dyDescent="0.2">
      <c r="A343" s="315" t="s">
        <v>291</v>
      </c>
      <c r="B343" s="290">
        <v>30</v>
      </c>
      <c r="C343" s="290">
        <v>30</v>
      </c>
      <c r="D343" s="281">
        <f t="shared" si="46"/>
        <v>0</v>
      </c>
      <c r="E343" s="281">
        <f t="shared" si="47"/>
        <v>0</v>
      </c>
    </row>
    <row r="344" spans="1:6" s="266" customFormat="1" x14ac:dyDescent="0.2">
      <c r="A344" s="315" t="s">
        <v>292</v>
      </c>
      <c r="B344" s="290" t="s">
        <v>293</v>
      </c>
      <c r="C344" s="290" t="s">
        <v>293</v>
      </c>
      <c r="D344" s="282" t="s">
        <v>293</v>
      </c>
      <c r="E344" s="290" t="s">
        <v>294</v>
      </c>
    </row>
    <row r="345" spans="1:6" s="266" customFormat="1" x14ac:dyDescent="0.2">
      <c r="A345" s="315" t="s">
        <v>295</v>
      </c>
      <c r="B345" s="290">
        <v>10</v>
      </c>
      <c r="C345" s="290">
        <v>10</v>
      </c>
      <c r="D345" s="282" t="s">
        <v>293</v>
      </c>
      <c r="E345" s="290" t="s">
        <v>293</v>
      </c>
    </row>
    <row r="346" spans="1:6" s="266" customFormat="1" x14ac:dyDescent="0.2">
      <c r="A346" s="315" t="s">
        <v>296</v>
      </c>
      <c r="B346" s="290">
        <v>20</v>
      </c>
      <c r="C346" s="290">
        <v>20</v>
      </c>
      <c r="D346" s="282" t="s">
        <v>293</v>
      </c>
      <c r="E346" s="290" t="s">
        <v>293</v>
      </c>
    </row>
    <row r="347" spans="1:6" s="266" customFormat="1" x14ac:dyDescent="0.2">
      <c r="A347" s="315" t="s">
        <v>297</v>
      </c>
      <c r="B347" s="290">
        <v>50</v>
      </c>
      <c r="C347" s="290">
        <v>50</v>
      </c>
      <c r="D347" s="282" t="s">
        <v>293</v>
      </c>
      <c r="E347" s="290" t="s">
        <v>293</v>
      </c>
    </row>
    <row r="348" spans="1:6" s="266" customFormat="1" x14ac:dyDescent="0.2">
      <c r="A348" s="315"/>
      <c r="B348" s="290"/>
      <c r="C348" s="290"/>
      <c r="D348" s="282"/>
      <c r="E348" s="290"/>
    </row>
    <row r="349" spans="1:6" s="266" customFormat="1" ht="15.75" x14ac:dyDescent="0.25">
      <c r="A349" s="317" t="s">
        <v>298</v>
      </c>
      <c r="B349" s="290"/>
      <c r="C349" s="290"/>
      <c r="D349" s="282"/>
      <c r="E349" s="290"/>
    </row>
    <row r="350" spans="1:6" s="266" customFormat="1" x14ac:dyDescent="0.2">
      <c r="A350" s="315" t="s">
        <v>299</v>
      </c>
      <c r="B350" s="290">
        <v>60</v>
      </c>
      <c r="C350" s="290">
        <v>60</v>
      </c>
      <c r="D350" s="281">
        <f t="shared" ref="D350:D362" si="48">SUM(C350-B350)</f>
        <v>0</v>
      </c>
      <c r="E350" s="281">
        <f t="shared" ref="E350:E362" si="49">+ROUND(+D350/B350*100,2)</f>
        <v>0</v>
      </c>
    </row>
    <row r="351" spans="1:6" s="266" customFormat="1" x14ac:dyDescent="0.2">
      <c r="A351" s="315" t="s">
        <v>300</v>
      </c>
      <c r="B351" s="290">
        <v>100</v>
      </c>
      <c r="C351" s="290">
        <v>100</v>
      </c>
      <c r="D351" s="281">
        <f t="shared" si="48"/>
        <v>0</v>
      </c>
      <c r="E351" s="281">
        <f t="shared" si="49"/>
        <v>0</v>
      </c>
    </row>
    <row r="352" spans="1:6" s="266" customFormat="1" ht="30" x14ac:dyDescent="0.2">
      <c r="A352" s="315" t="s">
        <v>301</v>
      </c>
      <c r="B352" s="290">
        <v>600</v>
      </c>
      <c r="C352" s="290">
        <v>620</v>
      </c>
      <c r="D352" s="281">
        <f t="shared" si="48"/>
        <v>20</v>
      </c>
      <c r="E352" s="281">
        <f t="shared" si="49"/>
        <v>3.33</v>
      </c>
    </row>
    <row r="353" spans="1:5" s="266" customFormat="1" ht="30" x14ac:dyDescent="0.2">
      <c r="A353" s="315" t="s">
        <v>302</v>
      </c>
      <c r="B353" s="290">
        <v>500</v>
      </c>
      <c r="C353" s="290">
        <v>520</v>
      </c>
      <c r="D353" s="281">
        <f t="shared" si="48"/>
        <v>20</v>
      </c>
      <c r="E353" s="281">
        <f t="shared" si="49"/>
        <v>4</v>
      </c>
    </row>
    <row r="354" spans="1:5" s="266" customFormat="1" ht="30" x14ac:dyDescent="0.2">
      <c r="A354" s="315" t="s">
        <v>303</v>
      </c>
      <c r="B354" s="290">
        <v>200</v>
      </c>
      <c r="C354" s="290">
        <v>210</v>
      </c>
      <c r="D354" s="281">
        <f t="shared" si="48"/>
        <v>10</v>
      </c>
      <c r="E354" s="281">
        <f t="shared" si="49"/>
        <v>5</v>
      </c>
    </row>
    <row r="355" spans="1:5" s="266" customFormat="1" ht="30" x14ac:dyDescent="0.2">
      <c r="A355" s="315" t="s">
        <v>304</v>
      </c>
      <c r="B355" s="290">
        <v>400</v>
      </c>
      <c r="C355" s="290">
        <v>420</v>
      </c>
      <c r="D355" s="281">
        <f t="shared" si="48"/>
        <v>20</v>
      </c>
      <c r="E355" s="281">
        <f t="shared" si="49"/>
        <v>5</v>
      </c>
    </row>
    <row r="356" spans="1:5" s="266" customFormat="1" x14ac:dyDescent="0.2">
      <c r="A356" s="315" t="s">
        <v>305</v>
      </c>
      <c r="B356" s="290">
        <v>20</v>
      </c>
      <c r="C356" s="290">
        <v>20</v>
      </c>
      <c r="D356" s="281">
        <f t="shared" si="48"/>
        <v>0</v>
      </c>
      <c r="E356" s="281">
        <f t="shared" si="49"/>
        <v>0</v>
      </c>
    </row>
    <row r="357" spans="1:5" s="266" customFormat="1" x14ac:dyDescent="0.2">
      <c r="A357" s="315" t="s">
        <v>306</v>
      </c>
      <c r="B357" s="290">
        <v>180</v>
      </c>
      <c r="C357" s="290">
        <v>180</v>
      </c>
      <c r="D357" s="281">
        <f t="shared" si="48"/>
        <v>0</v>
      </c>
      <c r="E357" s="281">
        <f t="shared" si="49"/>
        <v>0</v>
      </c>
    </row>
    <row r="358" spans="1:5" s="266" customFormat="1" x14ac:dyDescent="0.2">
      <c r="A358" s="315" t="s">
        <v>307</v>
      </c>
      <c r="B358" s="290">
        <v>80</v>
      </c>
      <c r="C358" s="290">
        <v>80</v>
      </c>
      <c r="D358" s="281">
        <f t="shared" si="48"/>
        <v>0</v>
      </c>
      <c r="E358" s="281">
        <f t="shared" si="49"/>
        <v>0</v>
      </c>
    </row>
    <row r="359" spans="1:5" s="266" customFormat="1" x14ac:dyDescent="0.2">
      <c r="A359" s="315" t="s">
        <v>308</v>
      </c>
      <c r="B359" s="290">
        <v>1000</v>
      </c>
      <c r="C359" s="290">
        <v>1000</v>
      </c>
      <c r="D359" s="281">
        <f t="shared" si="48"/>
        <v>0</v>
      </c>
      <c r="E359" s="281">
        <f t="shared" si="49"/>
        <v>0</v>
      </c>
    </row>
    <row r="360" spans="1:5" s="266" customFormat="1" x14ac:dyDescent="0.2">
      <c r="A360" s="315" t="s">
        <v>309</v>
      </c>
      <c r="B360" s="290">
        <v>4000</v>
      </c>
      <c r="C360" s="290">
        <v>4000</v>
      </c>
      <c r="D360" s="281">
        <f t="shared" si="48"/>
        <v>0</v>
      </c>
      <c r="E360" s="281">
        <f t="shared" si="49"/>
        <v>0</v>
      </c>
    </row>
    <row r="361" spans="1:5" s="266" customFormat="1" x14ac:dyDescent="0.2">
      <c r="A361" s="315" t="s">
        <v>310</v>
      </c>
      <c r="B361" s="290">
        <v>2000</v>
      </c>
      <c r="C361" s="290">
        <v>2000</v>
      </c>
      <c r="D361" s="281">
        <f t="shared" si="48"/>
        <v>0</v>
      </c>
      <c r="E361" s="281">
        <f t="shared" si="49"/>
        <v>0</v>
      </c>
    </row>
    <row r="362" spans="1:5" s="266" customFormat="1" x14ac:dyDescent="0.2">
      <c r="A362" s="315" t="s">
        <v>311</v>
      </c>
      <c r="B362" s="290">
        <v>120</v>
      </c>
      <c r="C362" s="290">
        <v>120</v>
      </c>
      <c r="D362" s="281">
        <f t="shared" si="48"/>
        <v>0</v>
      </c>
      <c r="E362" s="281">
        <f t="shared" si="49"/>
        <v>0</v>
      </c>
    </row>
    <row r="363" spans="1:5" s="266" customFormat="1" x14ac:dyDescent="0.2">
      <c r="A363" s="315"/>
      <c r="B363" s="290"/>
      <c r="C363" s="290"/>
      <c r="D363" s="282"/>
      <c r="E363" s="290"/>
    </row>
    <row r="364" spans="1:5" s="266" customFormat="1" ht="15.75" x14ac:dyDescent="0.25">
      <c r="A364" s="317" t="s">
        <v>312</v>
      </c>
      <c r="B364" s="290"/>
      <c r="C364" s="290"/>
      <c r="D364" s="282"/>
      <c r="E364" s="290"/>
    </row>
    <row r="365" spans="1:5" s="266" customFormat="1" x14ac:dyDescent="0.2">
      <c r="A365" s="315" t="s">
        <v>313</v>
      </c>
      <c r="B365" s="290">
        <v>190</v>
      </c>
      <c r="C365" s="290">
        <v>200</v>
      </c>
      <c r="D365" s="281">
        <f t="shared" ref="D365:D371" si="50">SUM(C365-B365)</f>
        <v>10</v>
      </c>
      <c r="E365" s="281">
        <f t="shared" ref="E365:E371" si="51">+ROUND(+D365/B365*100,2)</f>
        <v>5.26</v>
      </c>
    </row>
    <row r="366" spans="1:5" s="266" customFormat="1" x14ac:dyDescent="0.2">
      <c r="A366" s="315" t="s">
        <v>314</v>
      </c>
      <c r="B366" s="290">
        <v>160</v>
      </c>
      <c r="C366" s="290">
        <v>170</v>
      </c>
      <c r="D366" s="281">
        <f t="shared" si="50"/>
        <v>10</v>
      </c>
      <c r="E366" s="281">
        <f t="shared" si="51"/>
        <v>6.25</v>
      </c>
    </row>
    <row r="367" spans="1:5" s="266" customFormat="1" x14ac:dyDescent="0.2">
      <c r="A367" s="315" t="s">
        <v>315</v>
      </c>
      <c r="B367" s="290">
        <v>110</v>
      </c>
      <c r="C367" s="290">
        <v>120</v>
      </c>
      <c r="D367" s="281">
        <f t="shared" si="50"/>
        <v>10</v>
      </c>
      <c r="E367" s="281">
        <f t="shared" si="51"/>
        <v>9.09</v>
      </c>
    </row>
    <row r="368" spans="1:5" s="266" customFormat="1" x14ac:dyDescent="0.2">
      <c r="A368" s="315" t="s">
        <v>316</v>
      </c>
      <c r="B368" s="290">
        <v>160</v>
      </c>
      <c r="C368" s="290">
        <v>170</v>
      </c>
      <c r="D368" s="281">
        <f t="shared" si="50"/>
        <v>10</v>
      </c>
      <c r="E368" s="281">
        <f t="shared" si="51"/>
        <v>6.25</v>
      </c>
    </row>
    <row r="369" spans="1:5" s="266" customFormat="1" x14ac:dyDescent="0.2">
      <c r="A369" s="315" t="s">
        <v>317</v>
      </c>
      <c r="B369" s="290">
        <v>90</v>
      </c>
      <c r="C369" s="290">
        <v>100</v>
      </c>
      <c r="D369" s="281">
        <f t="shared" si="50"/>
        <v>10</v>
      </c>
      <c r="E369" s="281">
        <f t="shared" si="51"/>
        <v>11.11</v>
      </c>
    </row>
    <row r="370" spans="1:5" s="266" customFormat="1" x14ac:dyDescent="0.2">
      <c r="A370" s="315" t="s">
        <v>318</v>
      </c>
      <c r="B370" s="290">
        <v>90</v>
      </c>
      <c r="C370" s="290">
        <v>100</v>
      </c>
      <c r="D370" s="281">
        <f t="shared" si="50"/>
        <v>10</v>
      </c>
      <c r="E370" s="281">
        <f t="shared" si="51"/>
        <v>11.11</v>
      </c>
    </row>
    <row r="371" spans="1:5" s="266" customFormat="1" x14ac:dyDescent="0.2">
      <c r="A371" s="315" t="s">
        <v>319</v>
      </c>
      <c r="B371" s="290">
        <v>40</v>
      </c>
      <c r="C371" s="290">
        <v>40</v>
      </c>
      <c r="D371" s="281">
        <f t="shared" si="50"/>
        <v>0</v>
      </c>
      <c r="E371" s="281">
        <f t="shared" si="51"/>
        <v>0</v>
      </c>
    </row>
    <row r="372" spans="1:5" s="266" customFormat="1" x14ac:dyDescent="0.2">
      <c r="A372" s="315"/>
      <c r="B372" s="290"/>
      <c r="C372" s="290"/>
      <c r="D372" s="282"/>
      <c r="E372" s="290"/>
    </row>
    <row r="373" spans="1:5" s="266" customFormat="1" ht="15.75" x14ac:dyDescent="0.25">
      <c r="A373" s="317" t="s">
        <v>320</v>
      </c>
      <c r="B373" s="290"/>
      <c r="C373" s="290"/>
      <c r="D373" s="282"/>
      <c r="E373" s="290"/>
    </row>
    <row r="374" spans="1:5" s="266" customFormat="1" x14ac:dyDescent="0.2">
      <c r="A374" s="315" t="s">
        <v>321</v>
      </c>
      <c r="B374" s="290">
        <v>100</v>
      </c>
      <c r="C374" s="290">
        <v>100</v>
      </c>
      <c r="D374" s="281">
        <f t="shared" ref="D374:D376" si="52">SUM(C374-B374)</f>
        <v>0</v>
      </c>
      <c r="E374" s="281">
        <f t="shared" ref="E374:E376" si="53">+ROUND(+D374/B374*100,2)</f>
        <v>0</v>
      </c>
    </row>
    <row r="375" spans="1:5" s="266" customFormat="1" x14ac:dyDescent="0.2">
      <c r="A375" s="315" t="s">
        <v>322</v>
      </c>
      <c r="B375" s="290">
        <v>60</v>
      </c>
      <c r="C375" s="290">
        <v>60</v>
      </c>
      <c r="D375" s="281">
        <f t="shared" si="52"/>
        <v>0</v>
      </c>
      <c r="E375" s="281">
        <f t="shared" si="53"/>
        <v>0</v>
      </c>
    </row>
    <row r="376" spans="1:5" s="266" customFormat="1" x14ac:dyDescent="0.2">
      <c r="A376" s="315" t="s">
        <v>323</v>
      </c>
      <c r="B376" s="290">
        <v>80</v>
      </c>
      <c r="C376" s="290">
        <v>80</v>
      </c>
      <c r="D376" s="281">
        <f t="shared" si="52"/>
        <v>0</v>
      </c>
      <c r="E376" s="281">
        <f t="shared" si="53"/>
        <v>0</v>
      </c>
    </row>
    <row r="377" spans="1:5" s="266" customFormat="1" x14ac:dyDescent="0.2">
      <c r="A377" s="315" t="s">
        <v>324</v>
      </c>
      <c r="B377" s="290">
        <v>160</v>
      </c>
      <c r="C377" s="290">
        <v>160</v>
      </c>
      <c r="D377" s="282" t="s">
        <v>293</v>
      </c>
      <c r="E377" s="290" t="s">
        <v>293</v>
      </c>
    </row>
    <row r="378" spans="1:5" s="266" customFormat="1" x14ac:dyDescent="0.2">
      <c r="A378" s="315" t="s">
        <v>325</v>
      </c>
      <c r="B378" s="290">
        <v>280</v>
      </c>
      <c r="C378" s="290">
        <v>280</v>
      </c>
      <c r="D378" s="282" t="s">
        <v>293</v>
      </c>
      <c r="E378" s="290" t="s">
        <v>293</v>
      </c>
    </row>
    <row r="379" spans="1:5" s="266" customFormat="1" x14ac:dyDescent="0.2">
      <c r="A379" s="315" t="s">
        <v>326</v>
      </c>
      <c r="B379" s="290">
        <v>400</v>
      </c>
      <c r="C379" s="290">
        <v>400</v>
      </c>
      <c r="D379" s="282" t="s">
        <v>293</v>
      </c>
      <c r="E379" s="290" t="s">
        <v>293</v>
      </c>
    </row>
    <row r="380" spans="1:5" s="266" customFormat="1" x14ac:dyDescent="0.2">
      <c r="A380" s="315" t="s">
        <v>327</v>
      </c>
      <c r="B380" s="290">
        <v>0.5</v>
      </c>
      <c r="C380" s="290">
        <v>0.5</v>
      </c>
      <c r="D380" s="282" t="s">
        <v>293</v>
      </c>
      <c r="E380" s="290" t="s">
        <v>293</v>
      </c>
    </row>
    <row r="381" spans="1:5" s="266" customFormat="1" x14ac:dyDescent="0.2">
      <c r="A381" s="315" t="s">
        <v>328</v>
      </c>
      <c r="B381" s="290">
        <v>1</v>
      </c>
      <c r="C381" s="290">
        <v>1</v>
      </c>
      <c r="D381" s="282" t="s">
        <v>293</v>
      </c>
      <c r="E381" s="290" t="s">
        <v>293</v>
      </c>
    </row>
    <row r="382" spans="1:5" s="266" customFormat="1" x14ac:dyDescent="0.2">
      <c r="A382" s="315" t="s">
        <v>329</v>
      </c>
      <c r="B382" s="290">
        <v>10</v>
      </c>
      <c r="C382" s="290">
        <v>10</v>
      </c>
      <c r="D382" s="282" t="s">
        <v>293</v>
      </c>
      <c r="E382" s="290" t="s">
        <v>293</v>
      </c>
    </row>
    <row r="383" spans="1:5" s="266" customFormat="1" x14ac:dyDescent="0.2">
      <c r="A383" s="315" t="s">
        <v>330</v>
      </c>
      <c r="B383" s="290">
        <v>60</v>
      </c>
      <c r="C383" s="290">
        <v>60</v>
      </c>
      <c r="D383" s="281">
        <f t="shared" ref="D383" si="54">SUM(C383-B383)</f>
        <v>0</v>
      </c>
      <c r="E383" s="281">
        <f t="shared" ref="E383" si="55">+ROUND(+D383/B383*100,2)</f>
        <v>0</v>
      </c>
    </row>
    <row r="384" spans="1:5" x14ac:dyDescent="0.2">
      <c r="A384" s="302" t="s">
        <v>331</v>
      </c>
      <c r="B384" s="282" t="s">
        <v>332</v>
      </c>
      <c r="C384" s="282"/>
      <c r="D384" s="282">
        <v>0</v>
      </c>
      <c r="E384" s="295">
        <v>0</v>
      </c>
    </row>
    <row r="385" spans="1:5" x14ac:dyDescent="0.2">
      <c r="A385" s="302" t="s">
        <v>333</v>
      </c>
      <c r="B385" s="282" t="s">
        <v>332</v>
      </c>
      <c r="C385" s="282"/>
      <c r="D385" s="282">
        <v>0</v>
      </c>
      <c r="E385" s="295">
        <v>0</v>
      </c>
    </row>
    <row r="386" spans="1:5" x14ac:dyDescent="0.2">
      <c r="A386" s="302" t="s">
        <v>334</v>
      </c>
      <c r="B386" s="280" t="s">
        <v>335</v>
      </c>
      <c r="C386" s="280"/>
      <c r="D386" s="280">
        <v>0</v>
      </c>
      <c r="E386" s="295">
        <v>0</v>
      </c>
    </row>
    <row r="387" spans="1:5" x14ac:dyDescent="0.2">
      <c r="A387" s="302" t="s">
        <v>336</v>
      </c>
      <c r="B387" s="280" t="s">
        <v>337</v>
      </c>
      <c r="C387" s="280"/>
      <c r="D387" s="280">
        <v>0</v>
      </c>
      <c r="E387" s="295">
        <v>0</v>
      </c>
    </row>
    <row r="388" spans="1:5" x14ac:dyDescent="0.2">
      <c r="A388" s="318" t="s">
        <v>338</v>
      </c>
      <c r="B388" s="292" t="s">
        <v>339</v>
      </c>
      <c r="C388" s="292"/>
      <c r="D388" s="292">
        <v>0</v>
      </c>
      <c r="E388" s="321">
        <v>0</v>
      </c>
    </row>
  </sheetData>
  <mergeCells count="2">
    <mergeCell ref="A2:B2"/>
    <mergeCell ref="A3:E3"/>
  </mergeCells>
  <pageMargins left="0.70866141732283472" right="0.70866141732283472" top="0.74803149606299213" bottom="0.74803149606299213" header="0.31496062992125984" footer="0.31496062992125984"/>
  <pageSetup paperSize="9" scale="65" fitToHeight="0" orientation="portrait" r:id="rId1"/>
  <rowBreaks count="3" manualBreakCount="3">
    <brk id="68" max="5" man="1"/>
    <brk id="138" max="5" man="1"/>
    <brk id="208" max="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pageSetUpPr fitToPage="1"/>
  </sheetPr>
  <dimension ref="A1:CF413"/>
  <sheetViews>
    <sheetView zoomScaleNormal="100" workbookViewId="0">
      <selection activeCell="D403" sqref="D403"/>
    </sheetView>
  </sheetViews>
  <sheetFormatPr defaultRowHeight="15" x14ac:dyDescent="0.25"/>
  <cols>
    <col min="1" max="1" width="78.85546875" customWidth="1"/>
    <col min="2" max="2" width="15" style="171" hidden="1" customWidth="1"/>
    <col min="3" max="3" width="20.28515625" style="171" customWidth="1"/>
    <col min="4" max="4" width="19.7109375" style="171" customWidth="1"/>
    <col min="5" max="6" width="15.42578125" style="355" customWidth="1"/>
    <col min="7" max="7" width="66.5703125" hidden="1" customWidth="1"/>
    <col min="8" max="8" width="23.28515625" customWidth="1"/>
  </cols>
  <sheetData>
    <row r="1" spans="1:84" s="2" customFormat="1" ht="15.75" x14ac:dyDescent="0.25">
      <c r="A1" s="363" t="s">
        <v>1161</v>
      </c>
      <c r="B1" s="364"/>
      <c r="C1" s="334"/>
      <c r="D1" s="364"/>
      <c r="E1" s="1"/>
      <c r="F1" s="1"/>
      <c r="G1" s="333"/>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row>
    <row r="2" spans="1:84" s="2" customFormat="1" x14ac:dyDescent="0.2">
      <c r="A2" s="340"/>
      <c r="B2" s="364"/>
      <c r="C2" s="334"/>
      <c r="D2" s="364"/>
      <c r="E2" s="1"/>
      <c r="F2" s="1"/>
      <c r="G2" s="333"/>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row>
    <row r="3" spans="1:84" s="2" customFormat="1" x14ac:dyDescent="0.2">
      <c r="A3" s="340"/>
      <c r="B3" s="364"/>
      <c r="C3" s="334"/>
      <c r="D3" s="364"/>
      <c r="E3" s="1"/>
      <c r="F3" s="1"/>
      <c r="G3" s="333"/>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row>
    <row r="4" spans="1:84" s="2" customFormat="1" x14ac:dyDescent="0.2">
      <c r="A4" s="340"/>
      <c r="B4" s="364"/>
      <c r="C4" s="334"/>
      <c r="D4" s="364"/>
      <c r="E4" s="1"/>
      <c r="F4" s="1"/>
      <c r="G4" s="333"/>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row>
    <row r="5" spans="1:84" s="2" customFormat="1" ht="15.75" x14ac:dyDescent="0.25">
      <c r="A5" s="396" t="s">
        <v>598</v>
      </c>
      <c r="B5" s="396"/>
      <c r="C5" s="334"/>
      <c r="D5" s="334"/>
      <c r="E5" s="1"/>
      <c r="F5" s="1"/>
      <c r="G5" s="333"/>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row>
    <row r="6" spans="1:84" s="2" customFormat="1" x14ac:dyDescent="0.2">
      <c r="A6" s="365"/>
      <c r="B6" s="364"/>
      <c r="C6" s="334"/>
      <c r="D6" s="364"/>
      <c r="E6" s="1"/>
      <c r="F6" s="1"/>
      <c r="G6" s="333"/>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row>
    <row r="7" spans="1:84" s="2" customFormat="1" ht="15.75" x14ac:dyDescent="0.25">
      <c r="A7" s="366"/>
      <c r="B7" s="329" t="s">
        <v>599</v>
      </c>
      <c r="C7" s="367" t="s">
        <v>0</v>
      </c>
      <c r="D7" s="367" t="s">
        <v>7</v>
      </c>
      <c r="E7" s="368" t="s">
        <v>1</v>
      </c>
      <c r="F7" s="319" t="s">
        <v>1</v>
      </c>
      <c r="G7" s="333"/>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260"/>
      <c r="CB7" s="260"/>
      <c r="CC7" s="260"/>
      <c r="CD7" s="260"/>
      <c r="CE7" s="260"/>
      <c r="CF7" s="260"/>
    </row>
    <row r="8" spans="1:84" s="2" customFormat="1" ht="15.75" x14ac:dyDescent="0.25">
      <c r="A8" s="340"/>
      <c r="B8" s="375" t="s">
        <v>2</v>
      </c>
      <c r="C8" s="369" t="s">
        <v>2</v>
      </c>
      <c r="D8" s="369" t="s">
        <v>600</v>
      </c>
      <c r="E8" s="370" t="s">
        <v>3</v>
      </c>
      <c r="F8" s="320" t="s">
        <v>3</v>
      </c>
      <c r="G8" s="373" t="s">
        <v>601</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260"/>
      <c r="CB8" s="260"/>
      <c r="CC8" s="260"/>
      <c r="CD8" s="260"/>
      <c r="CE8" s="260"/>
      <c r="CF8" s="260"/>
    </row>
    <row r="9" spans="1:84" s="2" customFormat="1" ht="15.75" x14ac:dyDescent="0.25">
      <c r="A9" s="240"/>
      <c r="B9" s="372"/>
      <c r="C9" s="371"/>
      <c r="D9" s="371"/>
      <c r="E9" s="383"/>
      <c r="F9" s="384"/>
      <c r="G9" s="333"/>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260"/>
      <c r="CB9" s="260"/>
      <c r="CC9" s="260"/>
      <c r="CD9" s="260"/>
      <c r="CE9" s="260"/>
      <c r="CF9" s="260"/>
    </row>
    <row r="10" spans="1:84" s="30" customFormat="1" ht="15.75" x14ac:dyDescent="0.25">
      <c r="A10" s="297"/>
      <c r="B10" s="331" t="s">
        <v>4</v>
      </c>
      <c r="C10" s="330" t="s">
        <v>4</v>
      </c>
      <c r="D10" s="332" t="s">
        <v>4</v>
      </c>
      <c r="E10" s="332" t="s">
        <v>4</v>
      </c>
      <c r="F10" s="286" t="s">
        <v>5</v>
      </c>
      <c r="G10" s="333"/>
    </row>
    <row r="11" spans="1:84" s="30" customFormat="1" ht="15.75" x14ac:dyDescent="0.25">
      <c r="A11" s="215" t="s">
        <v>602</v>
      </c>
      <c r="B11" s="331"/>
      <c r="C11" s="330"/>
      <c r="D11" s="332"/>
      <c r="E11" s="332"/>
      <c r="F11" s="286"/>
      <c r="G11" s="333"/>
    </row>
    <row r="12" spans="1:84" s="30" customFormat="1" ht="15.75" x14ac:dyDescent="0.25">
      <c r="A12" s="241"/>
      <c r="B12" s="331"/>
      <c r="C12" s="351"/>
      <c r="D12" s="330"/>
      <c r="E12" s="351"/>
      <c r="F12" s="351"/>
      <c r="G12" s="340"/>
    </row>
    <row r="13" spans="1:84" s="30" customFormat="1" ht="15.75" x14ac:dyDescent="0.25">
      <c r="A13" s="297" t="s">
        <v>415</v>
      </c>
      <c r="B13" s="239"/>
      <c r="C13" s="351"/>
      <c r="D13" s="356"/>
      <c r="E13" s="351"/>
      <c r="F13" s="351"/>
      <c r="G13" s="340"/>
    </row>
    <row r="14" spans="1:84" s="30" customFormat="1" ht="15.75" x14ac:dyDescent="0.2">
      <c r="A14" s="299" t="s">
        <v>603</v>
      </c>
      <c r="B14" s="353"/>
      <c r="C14" s="338"/>
      <c r="D14" s="352"/>
      <c r="E14" s="338"/>
      <c r="F14" s="338"/>
      <c r="G14" s="340"/>
    </row>
    <row r="15" spans="1:84" s="30" customFormat="1" x14ac:dyDescent="0.2">
      <c r="A15" s="242" t="s">
        <v>604</v>
      </c>
      <c r="B15" s="353">
        <v>75</v>
      </c>
      <c r="C15" s="352">
        <v>75</v>
      </c>
      <c r="D15" s="352">
        <v>75</v>
      </c>
      <c r="E15" s="385">
        <f t="shared" ref="E15" si="0">D15-C15</f>
        <v>0</v>
      </c>
      <c r="F15" s="386">
        <f t="shared" ref="F15" si="1">+ROUND(+E15/C15*100,2)</f>
        <v>0</v>
      </c>
      <c r="G15" s="340"/>
    </row>
    <row r="16" spans="1:84" s="30" customFormat="1" x14ac:dyDescent="0.2">
      <c r="A16" s="302" t="s">
        <v>605</v>
      </c>
      <c r="B16" s="353">
        <v>250</v>
      </c>
      <c r="C16" s="352">
        <v>250</v>
      </c>
      <c r="D16" s="352">
        <v>250</v>
      </c>
      <c r="E16" s="385">
        <f t="shared" ref="E16:E18" si="2">D16-C16</f>
        <v>0</v>
      </c>
      <c r="F16" s="386">
        <f t="shared" ref="F16:F18" si="3">+ROUND(+E16/C16*100,2)</f>
        <v>0</v>
      </c>
      <c r="G16" s="340"/>
    </row>
    <row r="17" spans="1:6" s="30" customFormat="1" x14ac:dyDescent="0.2">
      <c r="A17" s="302" t="s">
        <v>606</v>
      </c>
      <c r="B17" s="353">
        <v>730</v>
      </c>
      <c r="C17" s="352">
        <v>730</v>
      </c>
      <c r="D17" s="352">
        <v>730</v>
      </c>
      <c r="E17" s="385">
        <f t="shared" si="2"/>
        <v>0</v>
      </c>
      <c r="F17" s="386">
        <f t="shared" si="3"/>
        <v>0</v>
      </c>
    </row>
    <row r="18" spans="1:6" s="30" customFormat="1" x14ac:dyDescent="0.2">
      <c r="A18" s="242" t="s">
        <v>607</v>
      </c>
      <c r="B18" s="353">
        <v>90</v>
      </c>
      <c r="C18" s="352">
        <v>90</v>
      </c>
      <c r="D18" s="352">
        <v>90</v>
      </c>
      <c r="E18" s="385">
        <f t="shared" si="2"/>
        <v>0</v>
      </c>
      <c r="F18" s="386">
        <f t="shared" si="3"/>
        <v>0</v>
      </c>
    </row>
    <row r="19" spans="1:6" s="30" customFormat="1" x14ac:dyDescent="0.2">
      <c r="A19" s="302" t="s">
        <v>608</v>
      </c>
      <c r="B19" s="353"/>
      <c r="C19" s="338"/>
      <c r="D19" s="352"/>
      <c r="E19" s="338"/>
      <c r="F19" s="233"/>
    </row>
    <row r="20" spans="1:6" s="30" customFormat="1" x14ac:dyDescent="0.2">
      <c r="A20" s="302"/>
      <c r="B20" s="353"/>
      <c r="C20" s="338"/>
      <c r="D20" s="352"/>
      <c r="E20" s="338"/>
      <c r="F20" s="233"/>
    </row>
    <row r="21" spans="1:6" s="30" customFormat="1" ht="15.75" x14ac:dyDescent="0.2">
      <c r="A21" s="299" t="s">
        <v>609</v>
      </c>
      <c r="B21" s="353"/>
      <c r="C21" s="352"/>
      <c r="D21" s="352"/>
      <c r="E21" s="338"/>
      <c r="F21" s="233"/>
    </row>
    <row r="22" spans="1:6" s="30" customFormat="1" ht="30" x14ac:dyDescent="0.2">
      <c r="A22" s="302" t="s">
        <v>610</v>
      </c>
      <c r="B22" s="353" t="s">
        <v>611</v>
      </c>
      <c r="C22" s="352" t="s">
        <v>611</v>
      </c>
      <c r="D22" s="352" t="s">
        <v>611</v>
      </c>
      <c r="E22" s="385"/>
      <c r="F22" s="386"/>
    </row>
    <row r="23" spans="1:6" s="30" customFormat="1" x14ac:dyDescent="0.2">
      <c r="A23" s="302"/>
      <c r="B23" s="353"/>
      <c r="C23" s="338"/>
      <c r="D23" s="352"/>
      <c r="E23" s="338"/>
      <c r="F23" s="233"/>
    </row>
    <row r="24" spans="1:6" s="30" customFormat="1" ht="31.5" x14ac:dyDescent="0.2">
      <c r="A24" s="299" t="s">
        <v>612</v>
      </c>
      <c r="B24" s="353"/>
      <c r="C24" s="338"/>
      <c r="D24" s="352"/>
      <c r="E24" s="338"/>
      <c r="F24" s="233"/>
    </row>
    <row r="25" spans="1:6" s="30" customFormat="1" ht="15.75" x14ac:dyDescent="0.2">
      <c r="A25" s="299"/>
      <c r="B25" s="353"/>
      <c r="C25" s="338"/>
      <c r="D25" s="352"/>
      <c r="E25" s="338"/>
      <c r="F25" s="233"/>
    </row>
    <row r="26" spans="1:6" s="30" customFormat="1" x14ac:dyDescent="0.2">
      <c r="A26" s="302" t="s">
        <v>613</v>
      </c>
      <c r="B26" s="353">
        <v>68</v>
      </c>
      <c r="C26" s="352">
        <v>68</v>
      </c>
      <c r="D26" s="352">
        <v>68</v>
      </c>
      <c r="E26" s="385">
        <f t="shared" ref="E26:E30" si="4">D26-C26</f>
        <v>0</v>
      </c>
      <c r="F26" s="386">
        <f t="shared" ref="F26:F30" si="5">+ROUND(+E26/C26*100,2)</f>
        <v>0</v>
      </c>
    </row>
    <row r="27" spans="1:6" s="30" customFormat="1" ht="30" x14ac:dyDescent="0.2">
      <c r="A27" s="302" t="s">
        <v>614</v>
      </c>
      <c r="B27" s="353">
        <v>2250</v>
      </c>
      <c r="C27" s="352">
        <v>2250</v>
      </c>
      <c r="D27" s="352">
        <v>2250</v>
      </c>
      <c r="E27" s="385">
        <f t="shared" si="4"/>
        <v>0</v>
      </c>
      <c r="F27" s="386">
        <f t="shared" si="5"/>
        <v>0</v>
      </c>
    </row>
    <row r="28" spans="1:6" s="30" customFormat="1" ht="30" x14ac:dyDescent="0.2">
      <c r="A28" s="302" t="s">
        <v>615</v>
      </c>
      <c r="B28" s="353">
        <v>4500</v>
      </c>
      <c r="C28" s="352">
        <v>4500</v>
      </c>
      <c r="D28" s="352">
        <v>4500</v>
      </c>
      <c r="E28" s="385">
        <f t="shared" si="4"/>
        <v>0</v>
      </c>
      <c r="F28" s="386">
        <f t="shared" si="5"/>
        <v>0</v>
      </c>
    </row>
    <row r="29" spans="1:6" s="30" customFormat="1" ht="30" x14ac:dyDescent="0.2">
      <c r="A29" s="302" t="s">
        <v>616</v>
      </c>
      <c r="B29" s="353">
        <v>80</v>
      </c>
      <c r="C29" s="352">
        <v>80</v>
      </c>
      <c r="D29" s="352">
        <v>80</v>
      </c>
      <c r="E29" s="385">
        <f t="shared" si="4"/>
        <v>0</v>
      </c>
      <c r="F29" s="386">
        <f t="shared" si="5"/>
        <v>0</v>
      </c>
    </row>
    <row r="30" spans="1:6" s="30" customFormat="1" ht="30" x14ac:dyDescent="0.2">
      <c r="A30" s="302" t="s">
        <v>617</v>
      </c>
      <c r="B30" s="353">
        <v>80</v>
      </c>
      <c r="C30" s="352">
        <v>80</v>
      </c>
      <c r="D30" s="352">
        <v>80</v>
      </c>
      <c r="E30" s="385">
        <f t="shared" si="4"/>
        <v>0</v>
      </c>
      <c r="F30" s="386">
        <f t="shared" si="5"/>
        <v>0</v>
      </c>
    </row>
    <row r="31" spans="1:6" s="30" customFormat="1" x14ac:dyDescent="0.2">
      <c r="A31" s="302"/>
      <c r="B31" s="353"/>
      <c r="C31" s="352"/>
      <c r="D31" s="352"/>
      <c r="E31" s="338"/>
      <c r="F31" s="233"/>
    </row>
    <row r="32" spans="1:6" s="30" customFormat="1" ht="15.75" x14ac:dyDescent="0.2">
      <c r="A32" s="299" t="s">
        <v>618</v>
      </c>
      <c r="B32" s="353"/>
      <c r="C32" s="352"/>
      <c r="D32" s="352"/>
      <c r="E32" s="338"/>
      <c r="F32" s="233"/>
    </row>
    <row r="33" spans="1:7" s="159" customFormat="1" ht="30" x14ac:dyDescent="0.2">
      <c r="A33" s="302" t="s">
        <v>619</v>
      </c>
      <c r="B33" s="353" t="s">
        <v>611</v>
      </c>
      <c r="C33" s="352" t="s">
        <v>611</v>
      </c>
      <c r="D33" s="352" t="s">
        <v>611</v>
      </c>
      <c r="E33" s="385"/>
      <c r="F33" s="386"/>
      <c r="G33" s="340"/>
    </row>
    <row r="34" spans="1:7" s="159" customFormat="1" x14ac:dyDescent="0.2">
      <c r="A34" s="302"/>
      <c r="B34" s="353"/>
      <c r="C34" s="338"/>
      <c r="D34" s="352"/>
      <c r="E34" s="338"/>
      <c r="F34" s="233"/>
      <c r="G34" s="340"/>
    </row>
    <row r="35" spans="1:7" s="159" customFormat="1" x14ac:dyDescent="0.2">
      <c r="A35" s="242"/>
      <c r="B35" s="353"/>
      <c r="C35" s="352"/>
      <c r="D35" s="352"/>
      <c r="E35" s="352"/>
      <c r="F35" s="349"/>
      <c r="G35" s="341"/>
    </row>
    <row r="36" spans="1:7" s="159" customFormat="1" ht="31.5" x14ac:dyDescent="0.2">
      <c r="A36" s="243" t="s">
        <v>620</v>
      </c>
      <c r="B36" s="353"/>
      <c r="C36" s="352"/>
      <c r="D36" s="352"/>
      <c r="E36" s="349"/>
      <c r="F36" s="343"/>
      <c r="G36" s="341"/>
    </row>
    <row r="37" spans="1:7" s="159" customFormat="1" ht="15.75" x14ac:dyDescent="0.2">
      <c r="A37" s="243" t="s">
        <v>621</v>
      </c>
      <c r="B37" s="353"/>
      <c r="C37" s="352"/>
      <c r="D37" s="352"/>
      <c r="E37" s="349"/>
      <c r="F37" s="343"/>
      <c r="G37" s="341"/>
    </row>
    <row r="38" spans="1:7" s="159" customFormat="1" x14ac:dyDescent="0.2">
      <c r="A38" s="242" t="s">
        <v>622</v>
      </c>
      <c r="B38" s="353" t="s">
        <v>623</v>
      </c>
      <c r="C38" s="359" t="s">
        <v>624</v>
      </c>
      <c r="D38" s="349">
        <v>100</v>
      </c>
      <c r="E38" s="385">
        <f t="shared" ref="E38" si="6">D38-C38</f>
        <v>0</v>
      </c>
      <c r="F38" s="386">
        <f t="shared" ref="F38" si="7">+ROUND(+E38/C38*100,2)</f>
        <v>0</v>
      </c>
      <c r="G38" s="341" t="s">
        <v>625</v>
      </c>
    </row>
    <row r="39" spans="1:7" s="159" customFormat="1" x14ac:dyDescent="0.2">
      <c r="A39" s="242" t="s">
        <v>626</v>
      </c>
      <c r="B39" s="353">
        <v>7315</v>
      </c>
      <c r="C39" s="359" t="s">
        <v>627</v>
      </c>
      <c r="D39" s="349">
        <v>7639.8</v>
      </c>
      <c r="E39" s="385">
        <f t="shared" ref="E39:E40" si="8">D39-C39</f>
        <v>149.80000000000018</v>
      </c>
      <c r="F39" s="386">
        <f t="shared" ref="F39:F40" si="9">+ROUND(+E39/C39*100,2)</f>
        <v>2</v>
      </c>
      <c r="G39" s="341" t="s">
        <v>625</v>
      </c>
    </row>
    <row r="40" spans="1:7" s="159" customFormat="1" x14ac:dyDescent="0.2">
      <c r="A40" s="242" t="s">
        <v>628</v>
      </c>
      <c r="B40" s="353">
        <v>162</v>
      </c>
      <c r="C40" s="359" t="s">
        <v>629</v>
      </c>
      <c r="D40" s="349">
        <v>168.3</v>
      </c>
      <c r="E40" s="385">
        <f t="shared" si="8"/>
        <v>3.3000000000000114</v>
      </c>
      <c r="F40" s="386">
        <f t="shared" si="9"/>
        <v>2</v>
      </c>
      <c r="G40" s="341" t="s">
        <v>625</v>
      </c>
    </row>
    <row r="41" spans="1:7" s="159" customFormat="1" x14ac:dyDescent="0.2">
      <c r="A41" s="242"/>
      <c r="B41" s="353"/>
      <c r="C41" s="359"/>
      <c r="D41" s="352"/>
      <c r="E41" s="352"/>
      <c r="F41" s="343"/>
      <c r="G41" s="341"/>
    </row>
    <row r="42" spans="1:7" s="159" customFormat="1" ht="15.75" x14ac:dyDescent="0.2">
      <c r="A42" s="243" t="s">
        <v>630</v>
      </c>
      <c r="B42" s="353"/>
      <c r="C42" s="359"/>
      <c r="D42" s="352"/>
      <c r="E42" s="352"/>
      <c r="F42" s="343"/>
      <c r="G42" s="341"/>
    </row>
    <row r="43" spans="1:7" s="159" customFormat="1" x14ac:dyDescent="0.2">
      <c r="A43" s="242" t="s">
        <v>622</v>
      </c>
      <c r="B43" s="353" t="s">
        <v>631</v>
      </c>
      <c r="C43" s="359" t="s">
        <v>624</v>
      </c>
      <c r="D43" s="349">
        <v>100</v>
      </c>
      <c r="E43" s="385">
        <f t="shared" ref="E43:E44" si="10">D43-C43</f>
        <v>0</v>
      </c>
      <c r="F43" s="386">
        <f t="shared" ref="F43:F44" si="11">+ROUND(+E43/C43*100,2)</f>
        <v>0</v>
      </c>
      <c r="G43" s="341" t="s">
        <v>625</v>
      </c>
    </row>
    <row r="44" spans="1:7" s="159" customFormat="1" x14ac:dyDescent="0.2">
      <c r="A44" s="242" t="s">
        <v>626</v>
      </c>
      <c r="B44" s="353">
        <v>2600</v>
      </c>
      <c r="C44" s="359" t="s">
        <v>632</v>
      </c>
      <c r="D44" s="349">
        <v>2715.24</v>
      </c>
      <c r="E44" s="385">
        <f t="shared" si="10"/>
        <v>53.239999999999782</v>
      </c>
      <c r="F44" s="386">
        <f t="shared" si="11"/>
        <v>2</v>
      </c>
      <c r="G44" s="341" t="s">
        <v>625</v>
      </c>
    </row>
    <row r="45" spans="1:7" s="159" customFormat="1" x14ac:dyDescent="0.2">
      <c r="A45" s="342"/>
      <c r="B45" s="362"/>
      <c r="C45" s="343"/>
      <c r="D45" s="343"/>
      <c r="E45" s="352"/>
      <c r="F45" s="343"/>
      <c r="G45" s="341"/>
    </row>
    <row r="46" spans="1:7" s="159" customFormat="1" ht="15.75" x14ac:dyDescent="0.2">
      <c r="A46" s="243" t="s">
        <v>633</v>
      </c>
      <c r="B46" s="353"/>
      <c r="C46" s="359"/>
      <c r="D46" s="352"/>
      <c r="E46" s="352"/>
      <c r="F46" s="343"/>
      <c r="G46" s="341"/>
    </row>
    <row r="47" spans="1:7" s="159" customFormat="1" x14ac:dyDescent="0.2">
      <c r="A47" s="242" t="s">
        <v>634</v>
      </c>
      <c r="B47" s="353" t="s">
        <v>631</v>
      </c>
      <c r="C47" s="359" t="s">
        <v>635</v>
      </c>
      <c r="D47" s="349">
        <v>25.5</v>
      </c>
      <c r="E47" s="385">
        <f t="shared" ref="E47:E48" si="12">D47-C47</f>
        <v>0.5</v>
      </c>
      <c r="F47" s="386">
        <f t="shared" ref="F47:F48" si="13">+ROUND(+E47/C47*100,2)</f>
        <v>2</v>
      </c>
      <c r="G47" s="341" t="s">
        <v>625</v>
      </c>
    </row>
    <row r="48" spans="1:7" s="159" customFormat="1" x14ac:dyDescent="0.2">
      <c r="A48" s="242" t="s">
        <v>636</v>
      </c>
      <c r="B48" s="353">
        <v>26</v>
      </c>
      <c r="C48" s="359" t="s">
        <v>637</v>
      </c>
      <c r="D48" s="349">
        <v>27.03</v>
      </c>
      <c r="E48" s="385">
        <f t="shared" si="12"/>
        <v>0.53000000000000114</v>
      </c>
      <c r="F48" s="386">
        <f t="shared" si="13"/>
        <v>2</v>
      </c>
      <c r="G48" s="341" t="s">
        <v>625</v>
      </c>
    </row>
    <row r="49" spans="1:7" s="159" customFormat="1" x14ac:dyDescent="0.2">
      <c r="A49" s="242"/>
      <c r="B49" s="353"/>
      <c r="C49" s="359"/>
      <c r="D49" s="352"/>
      <c r="E49" s="352"/>
      <c r="F49" s="343"/>
      <c r="G49" s="341"/>
    </row>
    <row r="50" spans="1:7" s="159" customFormat="1" ht="15.75" x14ac:dyDescent="0.2">
      <c r="A50" s="243" t="s">
        <v>638</v>
      </c>
      <c r="B50" s="353"/>
      <c r="C50" s="352"/>
      <c r="D50" s="352"/>
      <c r="E50" s="352"/>
      <c r="F50" s="343"/>
      <c r="G50" s="341"/>
    </row>
    <row r="51" spans="1:7" s="159" customFormat="1" ht="30" x14ac:dyDescent="0.2">
      <c r="A51" s="242" t="s">
        <v>639</v>
      </c>
      <c r="B51" s="337" t="s">
        <v>631</v>
      </c>
      <c r="C51" s="336" t="s">
        <v>640</v>
      </c>
      <c r="D51" s="336" t="s">
        <v>641</v>
      </c>
      <c r="E51" s="352">
        <v>15</v>
      </c>
      <c r="F51" s="349" t="s">
        <v>642</v>
      </c>
      <c r="G51" s="341" t="s">
        <v>625</v>
      </c>
    </row>
    <row r="52" spans="1:7" s="159" customFormat="1" x14ac:dyDescent="0.2">
      <c r="A52" s="242" t="s">
        <v>643</v>
      </c>
      <c r="B52" s="353" t="s">
        <v>631</v>
      </c>
      <c r="C52" s="352" t="s">
        <v>644</v>
      </c>
      <c r="D52" s="352" t="s">
        <v>644</v>
      </c>
      <c r="E52" s="385"/>
      <c r="F52" s="386"/>
      <c r="G52" s="341" t="s">
        <v>625</v>
      </c>
    </row>
    <row r="53" spans="1:7" s="159" customFormat="1" ht="30" x14ac:dyDescent="0.2">
      <c r="A53" s="242" t="s">
        <v>645</v>
      </c>
      <c r="B53" s="353">
        <v>100</v>
      </c>
      <c r="C53" s="352">
        <v>100</v>
      </c>
      <c r="D53" s="349">
        <v>100</v>
      </c>
      <c r="E53" s="385">
        <f t="shared" ref="E53:E54" si="14">D53-C53</f>
        <v>0</v>
      </c>
      <c r="F53" s="386">
        <f t="shared" ref="F53:F54" si="15">+ROUND(+E53/C53*100,2)</f>
        <v>0</v>
      </c>
      <c r="G53" s="341" t="s">
        <v>625</v>
      </c>
    </row>
    <row r="54" spans="1:7" s="159" customFormat="1" ht="30" x14ac:dyDescent="0.2">
      <c r="A54" s="242" t="s">
        <v>646</v>
      </c>
      <c r="B54" s="353">
        <v>300</v>
      </c>
      <c r="C54" s="352">
        <v>300</v>
      </c>
      <c r="D54" s="349">
        <v>300</v>
      </c>
      <c r="E54" s="385">
        <f t="shared" si="14"/>
        <v>0</v>
      </c>
      <c r="F54" s="386">
        <f t="shared" si="15"/>
        <v>0</v>
      </c>
      <c r="G54" s="341" t="s">
        <v>625</v>
      </c>
    </row>
    <row r="55" spans="1:7" s="159" customFormat="1" x14ac:dyDescent="0.2">
      <c r="A55" s="242" t="s">
        <v>647</v>
      </c>
      <c r="B55" s="353" t="s">
        <v>648</v>
      </c>
      <c r="C55" s="352" t="s">
        <v>644</v>
      </c>
      <c r="D55" s="352" t="s">
        <v>644</v>
      </c>
      <c r="E55" s="385"/>
      <c r="F55" s="386"/>
      <c r="G55" s="341" t="s">
        <v>625</v>
      </c>
    </row>
    <row r="56" spans="1:7" s="159" customFormat="1" x14ac:dyDescent="0.2">
      <c r="A56" s="242"/>
      <c r="B56" s="353"/>
      <c r="C56" s="352"/>
      <c r="D56" s="352"/>
      <c r="E56" s="352"/>
      <c r="F56" s="343"/>
      <c r="G56" s="341" t="s">
        <v>625</v>
      </c>
    </row>
    <row r="57" spans="1:7" s="159" customFormat="1" ht="31.5" x14ac:dyDescent="0.2">
      <c r="A57" s="243" t="s">
        <v>649</v>
      </c>
      <c r="B57" s="353"/>
      <c r="C57" s="352"/>
      <c r="D57" s="352"/>
      <c r="E57" s="352"/>
      <c r="F57" s="343"/>
      <c r="G57" s="341" t="s">
        <v>625</v>
      </c>
    </row>
    <row r="58" spans="1:7" s="159" customFormat="1" x14ac:dyDescent="0.2">
      <c r="A58" s="242" t="s">
        <v>650</v>
      </c>
      <c r="B58" s="353">
        <v>366</v>
      </c>
      <c r="C58" s="352" t="s">
        <v>651</v>
      </c>
      <c r="D58" s="352"/>
      <c r="E58" s="352"/>
      <c r="F58" s="343"/>
      <c r="G58" s="341" t="s">
        <v>625</v>
      </c>
    </row>
    <row r="59" spans="1:7" s="159" customFormat="1" x14ac:dyDescent="0.2">
      <c r="A59" s="242" t="s">
        <v>652</v>
      </c>
      <c r="B59" s="353" t="s">
        <v>623</v>
      </c>
      <c r="C59" s="352">
        <v>750</v>
      </c>
      <c r="D59" s="349">
        <v>750</v>
      </c>
      <c r="E59" s="385">
        <f t="shared" ref="E59" si="16">D59-C59</f>
        <v>0</v>
      </c>
      <c r="F59" s="386">
        <f t="shared" ref="F59" si="17">+ROUND(+E59/C59*100,2)</f>
        <v>0</v>
      </c>
      <c r="G59" s="341" t="s">
        <v>625</v>
      </c>
    </row>
    <row r="60" spans="1:7" s="159" customFormat="1" x14ac:dyDescent="0.2">
      <c r="A60" s="242"/>
      <c r="B60" s="353"/>
      <c r="C60" s="352"/>
      <c r="D60" s="352"/>
      <c r="E60" s="352"/>
      <c r="F60" s="343"/>
      <c r="G60" s="341"/>
    </row>
    <row r="61" spans="1:7" s="159" customFormat="1" ht="31.5" x14ac:dyDescent="0.2">
      <c r="A61" s="243" t="s">
        <v>653</v>
      </c>
      <c r="B61" s="353"/>
      <c r="C61" s="352"/>
      <c r="D61" s="352"/>
      <c r="E61" s="352"/>
      <c r="F61" s="343"/>
      <c r="G61" s="341"/>
    </row>
    <row r="62" spans="1:7" s="159" customFormat="1" ht="30" x14ac:dyDescent="0.2">
      <c r="A62" s="242" t="s">
        <v>654</v>
      </c>
      <c r="B62" s="353">
        <v>105</v>
      </c>
      <c r="C62" s="352">
        <v>107</v>
      </c>
      <c r="D62" s="349">
        <v>109.14</v>
      </c>
      <c r="E62" s="385">
        <f t="shared" ref="E62" si="18">D62-C62</f>
        <v>2.1400000000000006</v>
      </c>
      <c r="F62" s="386">
        <f t="shared" ref="F62" si="19">+ROUND(+E62/C62*100,2)</f>
        <v>2</v>
      </c>
      <c r="G62" s="344" t="s">
        <v>625</v>
      </c>
    </row>
    <row r="63" spans="1:7" s="159" customFormat="1" ht="30" x14ac:dyDescent="0.2">
      <c r="A63" s="242" t="s">
        <v>655</v>
      </c>
      <c r="B63" s="353">
        <v>209</v>
      </c>
      <c r="C63" s="352">
        <v>213</v>
      </c>
      <c r="D63" s="349">
        <v>217.26</v>
      </c>
      <c r="E63" s="385">
        <f t="shared" ref="E63:E64" si="20">D63-C63</f>
        <v>4.2599999999999909</v>
      </c>
      <c r="F63" s="386">
        <f t="shared" ref="F63:F64" si="21">+ROUND(+E63/C63*100,2)</f>
        <v>2</v>
      </c>
      <c r="G63" s="344" t="s">
        <v>625</v>
      </c>
    </row>
    <row r="64" spans="1:7" s="159" customFormat="1" x14ac:dyDescent="0.2">
      <c r="A64" s="242" t="s">
        <v>656</v>
      </c>
      <c r="B64" s="353">
        <v>167</v>
      </c>
      <c r="C64" s="352">
        <v>170</v>
      </c>
      <c r="D64" s="349">
        <v>173.4</v>
      </c>
      <c r="E64" s="385">
        <f t="shared" si="20"/>
        <v>3.4000000000000057</v>
      </c>
      <c r="F64" s="386">
        <f t="shared" si="21"/>
        <v>2</v>
      </c>
      <c r="G64" s="341" t="s">
        <v>625</v>
      </c>
    </row>
    <row r="65" spans="1:8" s="159" customFormat="1" x14ac:dyDescent="0.2">
      <c r="A65" s="242"/>
      <c r="B65" s="358" t="s">
        <v>657</v>
      </c>
      <c r="C65" s="359" t="s">
        <v>657</v>
      </c>
      <c r="D65" s="349" t="s">
        <v>657</v>
      </c>
      <c r="E65" s="352"/>
      <c r="F65" s="343"/>
      <c r="G65" s="341" t="s">
        <v>625</v>
      </c>
      <c r="H65" s="341"/>
    </row>
    <row r="66" spans="1:8" s="159" customFormat="1" x14ac:dyDescent="0.2">
      <c r="A66" s="242" t="s">
        <v>658</v>
      </c>
      <c r="B66" s="353">
        <v>381</v>
      </c>
      <c r="C66" s="352">
        <v>387</v>
      </c>
      <c r="D66" s="349">
        <v>394.74</v>
      </c>
      <c r="E66" s="385">
        <f t="shared" ref="E66" si="22">D66-C66</f>
        <v>7.7400000000000091</v>
      </c>
      <c r="F66" s="386">
        <f t="shared" ref="F66" si="23">+ROUND(+E66/C66*100,2)</f>
        <v>2</v>
      </c>
      <c r="G66" s="341" t="s">
        <v>625</v>
      </c>
      <c r="H66" s="341"/>
    </row>
    <row r="67" spans="1:8" s="159" customFormat="1" x14ac:dyDescent="0.2">
      <c r="A67" s="242"/>
      <c r="B67" s="358" t="s">
        <v>657</v>
      </c>
      <c r="C67" s="359" t="s">
        <v>657</v>
      </c>
      <c r="D67" s="349" t="s">
        <v>657</v>
      </c>
      <c r="E67" s="352"/>
      <c r="F67" s="343"/>
      <c r="G67" s="341" t="s">
        <v>625</v>
      </c>
      <c r="H67" s="341"/>
    </row>
    <row r="68" spans="1:8" s="159" customFormat="1" x14ac:dyDescent="0.2">
      <c r="A68" s="242" t="s">
        <v>659</v>
      </c>
      <c r="B68" s="353">
        <v>167</v>
      </c>
      <c r="C68" s="352">
        <v>170</v>
      </c>
      <c r="D68" s="349">
        <v>173.4</v>
      </c>
      <c r="E68" s="385">
        <f t="shared" ref="E68" si="24">D68-C68</f>
        <v>3.4000000000000057</v>
      </c>
      <c r="F68" s="386">
        <f t="shared" ref="F68" si="25">+ROUND(+E68/C68*100,2)</f>
        <v>2</v>
      </c>
      <c r="G68" s="341" t="s">
        <v>625</v>
      </c>
      <c r="H68" s="341"/>
    </row>
    <row r="69" spans="1:8" s="159" customFormat="1" x14ac:dyDescent="0.2">
      <c r="A69" s="242"/>
      <c r="B69" s="358" t="s">
        <v>657</v>
      </c>
      <c r="C69" s="359" t="s">
        <v>657</v>
      </c>
      <c r="D69" s="349" t="s">
        <v>657</v>
      </c>
      <c r="E69" s="352"/>
      <c r="F69" s="343"/>
      <c r="G69" s="341" t="s">
        <v>625</v>
      </c>
      <c r="H69" s="341"/>
    </row>
    <row r="70" spans="1:8" s="159" customFormat="1" x14ac:dyDescent="0.2">
      <c r="A70" s="254" t="s">
        <v>660</v>
      </c>
      <c r="B70" s="361">
        <v>167</v>
      </c>
      <c r="C70" s="354">
        <v>170</v>
      </c>
      <c r="D70" s="255">
        <v>173.4</v>
      </c>
      <c r="E70" s="387">
        <f t="shared" ref="E70" si="26">D70-C70</f>
        <v>3.4000000000000057</v>
      </c>
      <c r="F70" s="388">
        <f t="shared" ref="F70" si="27">+ROUND(+E70/C70*100,2)</f>
        <v>2</v>
      </c>
      <c r="G70" s="341" t="s">
        <v>625</v>
      </c>
      <c r="H70" s="341"/>
    </row>
    <row r="71" spans="1:8" s="159" customFormat="1" x14ac:dyDescent="0.2">
      <c r="A71" s="242"/>
      <c r="B71" s="358" t="s">
        <v>657</v>
      </c>
      <c r="C71" s="359" t="s">
        <v>657</v>
      </c>
      <c r="D71" s="349" t="s">
        <v>657</v>
      </c>
      <c r="E71" s="352"/>
      <c r="F71" s="343"/>
      <c r="G71" s="341" t="s">
        <v>625</v>
      </c>
      <c r="H71" s="341"/>
    </row>
    <row r="72" spans="1:8" s="159" customFormat="1" x14ac:dyDescent="0.2">
      <c r="A72" s="242" t="s">
        <v>661</v>
      </c>
      <c r="B72" s="353">
        <v>387</v>
      </c>
      <c r="C72" s="352">
        <v>393</v>
      </c>
      <c r="D72" s="349">
        <v>400.86</v>
      </c>
      <c r="E72" s="385">
        <f t="shared" ref="E72" si="28">D72-C72</f>
        <v>7.8600000000000136</v>
      </c>
      <c r="F72" s="386">
        <f t="shared" ref="F72" si="29">+ROUND(+E72/C72*100,2)</f>
        <v>2</v>
      </c>
      <c r="G72" s="341" t="s">
        <v>625</v>
      </c>
      <c r="H72" s="341"/>
    </row>
    <row r="73" spans="1:8" s="159" customFormat="1" x14ac:dyDescent="0.2">
      <c r="A73" s="242"/>
      <c r="B73" s="358" t="s">
        <v>657</v>
      </c>
      <c r="C73" s="359" t="s">
        <v>657</v>
      </c>
      <c r="D73" s="349" t="s">
        <v>657</v>
      </c>
      <c r="E73" s="352"/>
      <c r="F73" s="343"/>
      <c r="G73" s="341" t="s">
        <v>625</v>
      </c>
      <c r="H73" s="341"/>
    </row>
    <row r="74" spans="1:8" s="30" customFormat="1" x14ac:dyDescent="0.2">
      <c r="A74" s="242" t="s">
        <v>662</v>
      </c>
      <c r="B74" s="353" t="s">
        <v>623</v>
      </c>
      <c r="C74" s="352">
        <v>393</v>
      </c>
      <c r="D74" s="349">
        <v>400.86</v>
      </c>
      <c r="E74" s="385">
        <f t="shared" ref="E74" si="30">D74-C74</f>
        <v>7.8600000000000136</v>
      </c>
      <c r="F74" s="386">
        <f t="shared" ref="F74" si="31">+ROUND(+E74/C74*100,2)</f>
        <v>2</v>
      </c>
      <c r="G74" s="341" t="s">
        <v>625</v>
      </c>
      <c r="H74" s="341"/>
    </row>
    <row r="75" spans="1:8" s="30" customFormat="1" x14ac:dyDescent="0.2">
      <c r="A75" s="242"/>
      <c r="B75" s="353" t="s">
        <v>623</v>
      </c>
      <c r="C75" s="359" t="s">
        <v>657</v>
      </c>
      <c r="D75" s="349" t="s">
        <v>657</v>
      </c>
      <c r="E75" s="352"/>
      <c r="F75" s="343"/>
      <c r="G75" s="341" t="s">
        <v>625</v>
      </c>
      <c r="H75" s="341"/>
    </row>
    <row r="76" spans="1:8" s="30" customFormat="1" ht="15.75" x14ac:dyDescent="0.2">
      <c r="A76" s="243" t="s">
        <v>663</v>
      </c>
      <c r="B76" s="239"/>
      <c r="C76" s="356"/>
      <c r="D76" s="356"/>
      <c r="E76" s="352"/>
      <c r="F76" s="349"/>
      <c r="G76" s="341"/>
      <c r="H76" s="341"/>
    </row>
    <row r="77" spans="1:8" s="30" customFormat="1" x14ac:dyDescent="0.2">
      <c r="A77" s="242"/>
      <c r="B77" s="239"/>
      <c r="C77" s="356"/>
      <c r="D77" s="356"/>
      <c r="E77" s="352"/>
      <c r="F77" s="349"/>
      <c r="G77" s="341"/>
      <c r="H77" s="341"/>
    </row>
    <row r="78" spans="1:8" s="30" customFormat="1" ht="15.75" x14ac:dyDescent="0.2">
      <c r="A78" s="243" t="s">
        <v>664</v>
      </c>
      <c r="B78" s="239"/>
      <c r="C78" s="356"/>
      <c r="D78" s="356"/>
      <c r="E78" s="352"/>
      <c r="F78" s="349"/>
      <c r="G78" s="341"/>
      <c r="H78" s="341"/>
    </row>
    <row r="79" spans="1:8" s="30" customFormat="1" x14ac:dyDescent="0.2">
      <c r="A79" s="242" t="s">
        <v>665</v>
      </c>
      <c r="B79" s="239">
        <v>400</v>
      </c>
      <c r="C79" s="356">
        <v>400</v>
      </c>
      <c r="D79" s="356">
        <v>400</v>
      </c>
      <c r="E79" s="385">
        <f t="shared" ref="E79" si="32">D79-C79</f>
        <v>0</v>
      </c>
      <c r="F79" s="386">
        <f t="shared" ref="F79" si="33">+ROUND(+E79/C79*100,2)</f>
        <v>0</v>
      </c>
      <c r="G79" s="341" t="s">
        <v>579</v>
      </c>
      <c r="H79" s="340"/>
    </row>
    <row r="80" spans="1:8" s="30" customFormat="1" x14ac:dyDescent="0.2">
      <c r="A80" s="242" t="s">
        <v>666</v>
      </c>
      <c r="B80" s="239">
        <v>100</v>
      </c>
      <c r="C80" s="356">
        <v>100</v>
      </c>
      <c r="D80" s="356">
        <v>100</v>
      </c>
      <c r="E80" s="385">
        <f t="shared" ref="E80:E88" si="34">D80-C80</f>
        <v>0</v>
      </c>
      <c r="F80" s="386">
        <f t="shared" ref="F80:F88" si="35">+ROUND(+E80/C80*100,2)</f>
        <v>0</v>
      </c>
      <c r="G80" s="341" t="s">
        <v>579</v>
      </c>
      <c r="H80" s="340"/>
    </row>
    <row r="81" spans="1:7" s="30" customFormat="1" x14ac:dyDescent="0.2">
      <c r="A81" s="242" t="s">
        <v>667</v>
      </c>
      <c r="B81" s="239">
        <v>100</v>
      </c>
      <c r="C81" s="356">
        <v>100</v>
      </c>
      <c r="D81" s="356">
        <v>100</v>
      </c>
      <c r="E81" s="385">
        <f t="shared" si="34"/>
        <v>0</v>
      </c>
      <c r="F81" s="386">
        <f t="shared" si="35"/>
        <v>0</v>
      </c>
      <c r="G81" s="341" t="s">
        <v>579</v>
      </c>
    </row>
    <row r="82" spans="1:7" s="30" customFormat="1" x14ac:dyDescent="0.2">
      <c r="A82" s="242" t="s">
        <v>668</v>
      </c>
      <c r="B82" s="239">
        <v>50</v>
      </c>
      <c r="C82" s="356">
        <v>50</v>
      </c>
      <c r="D82" s="356">
        <v>50</v>
      </c>
      <c r="E82" s="385">
        <f t="shared" si="34"/>
        <v>0</v>
      </c>
      <c r="F82" s="386">
        <f t="shared" si="35"/>
        <v>0</v>
      </c>
      <c r="G82" s="341" t="s">
        <v>579</v>
      </c>
    </row>
    <row r="83" spans="1:7" s="30" customFormat="1" x14ac:dyDescent="0.2">
      <c r="A83" s="242" t="s">
        <v>669</v>
      </c>
      <c r="B83" s="239">
        <v>75</v>
      </c>
      <c r="C83" s="356">
        <v>75</v>
      </c>
      <c r="D83" s="356">
        <v>75</v>
      </c>
      <c r="E83" s="385">
        <f t="shared" si="34"/>
        <v>0</v>
      </c>
      <c r="F83" s="386">
        <f t="shared" si="35"/>
        <v>0</v>
      </c>
      <c r="G83" s="341" t="s">
        <v>579</v>
      </c>
    </row>
    <row r="84" spans="1:7" s="30" customFormat="1" x14ac:dyDescent="0.2">
      <c r="A84" s="242" t="s">
        <v>670</v>
      </c>
      <c r="B84" s="239">
        <v>262</v>
      </c>
      <c r="C84" s="356">
        <v>262</v>
      </c>
      <c r="D84" s="356">
        <v>262</v>
      </c>
      <c r="E84" s="385">
        <f t="shared" si="34"/>
        <v>0</v>
      </c>
      <c r="F84" s="386">
        <f t="shared" si="35"/>
        <v>0</v>
      </c>
      <c r="G84" s="341" t="s">
        <v>579</v>
      </c>
    </row>
    <row r="85" spans="1:7" s="30" customFormat="1" x14ac:dyDescent="0.2">
      <c r="A85" s="242" t="s">
        <v>671</v>
      </c>
      <c r="B85" s="239">
        <v>100</v>
      </c>
      <c r="C85" s="356">
        <v>100</v>
      </c>
      <c r="D85" s="356">
        <v>100</v>
      </c>
      <c r="E85" s="385">
        <f t="shared" si="34"/>
        <v>0</v>
      </c>
      <c r="F85" s="386">
        <f t="shared" si="35"/>
        <v>0</v>
      </c>
      <c r="G85" s="341" t="s">
        <v>579</v>
      </c>
    </row>
    <row r="86" spans="1:7" s="30" customFormat="1" x14ac:dyDescent="0.2">
      <c r="A86" s="242" t="s">
        <v>672</v>
      </c>
      <c r="B86" s="239">
        <v>100</v>
      </c>
      <c r="C86" s="356">
        <v>100</v>
      </c>
      <c r="D86" s="356">
        <v>100</v>
      </c>
      <c r="E86" s="385">
        <f t="shared" si="34"/>
        <v>0</v>
      </c>
      <c r="F86" s="386">
        <f t="shared" si="35"/>
        <v>0</v>
      </c>
      <c r="G86" s="341" t="s">
        <v>579</v>
      </c>
    </row>
    <row r="87" spans="1:7" s="30" customFormat="1" x14ac:dyDescent="0.2">
      <c r="A87" s="242" t="s">
        <v>673</v>
      </c>
      <c r="B87" s="239">
        <v>50</v>
      </c>
      <c r="C87" s="356">
        <v>50</v>
      </c>
      <c r="D87" s="356">
        <v>50</v>
      </c>
      <c r="E87" s="385">
        <f t="shared" si="34"/>
        <v>0</v>
      </c>
      <c r="F87" s="386">
        <f t="shared" si="35"/>
        <v>0</v>
      </c>
      <c r="G87" s="341" t="s">
        <v>579</v>
      </c>
    </row>
    <row r="88" spans="1:7" s="30" customFormat="1" x14ac:dyDescent="0.2">
      <c r="A88" s="242" t="s">
        <v>674</v>
      </c>
      <c r="B88" s="239">
        <v>75</v>
      </c>
      <c r="C88" s="356">
        <v>75</v>
      </c>
      <c r="D88" s="356">
        <v>75</v>
      </c>
      <c r="E88" s="385">
        <f t="shared" si="34"/>
        <v>0</v>
      </c>
      <c r="F88" s="386">
        <f t="shared" si="35"/>
        <v>0</v>
      </c>
      <c r="G88" s="341" t="s">
        <v>579</v>
      </c>
    </row>
    <row r="89" spans="1:7" s="159" customFormat="1" ht="15.75" x14ac:dyDescent="0.2">
      <c r="A89" s="243" t="s">
        <v>675</v>
      </c>
      <c r="B89" s="239"/>
      <c r="C89" s="356"/>
      <c r="D89" s="356"/>
      <c r="E89" s="352"/>
      <c r="F89" s="349"/>
      <c r="G89" s="341"/>
    </row>
    <row r="90" spans="1:7" s="159" customFormat="1" x14ac:dyDescent="0.2">
      <c r="A90" s="242" t="s">
        <v>676</v>
      </c>
      <c r="B90" s="239">
        <v>115</v>
      </c>
      <c r="C90" s="356">
        <v>115</v>
      </c>
      <c r="D90" s="356">
        <v>115</v>
      </c>
      <c r="E90" s="385">
        <f t="shared" ref="E90:E91" si="36">D90-C90</f>
        <v>0</v>
      </c>
      <c r="F90" s="386">
        <f t="shared" ref="F90:F91" si="37">+ROUND(+E90/C90*100,2)</f>
        <v>0</v>
      </c>
      <c r="G90" s="341" t="s">
        <v>579</v>
      </c>
    </row>
    <row r="91" spans="1:7" s="159" customFormat="1" x14ac:dyDescent="0.2">
      <c r="A91" s="242" t="s">
        <v>670</v>
      </c>
      <c r="B91" s="239">
        <v>101</v>
      </c>
      <c r="C91" s="356">
        <v>101</v>
      </c>
      <c r="D91" s="356">
        <v>101</v>
      </c>
      <c r="E91" s="385">
        <f t="shared" si="36"/>
        <v>0</v>
      </c>
      <c r="F91" s="386">
        <f t="shared" si="37"/>
        <v>0</v>
      </c>
      <c r="G91" s="341" t="s">
        <v>579</v>
      </c>
    </row>
    <row r="92" spans="1:7" s="159" customFormat="1" ht="15.75" x14ac:dyDescent="0.2">
      <c r="A92" s="243" t="s">
        <v>677</v>
      </c>
      <c r="B92" s="239"/>
      <c r="C92" s="356"/>
      <c r="D92" s="356"/>
      <c r="E92" s="352"/>
      <c r="F92" s="349"/>
      <c r="G92" s="341"/>
    </row>
    <row r="93" spans="1:7" s="159" customFormat="1" x14ac:dyDescent="0.2">
      <c r="A93" s="242" t="s">
        <v>678</v>
      </c>
      <c r="B93" s="239">
        <v>75</v>
      </c>
      <c r="C93" s="356">
        <v>75</v>
      </c>
      <c r="D93" s="356">
        <v>75</v>
      </c>
      <c r="E93" s="341"/>
      <c r="F93" s="341"/>
      <c r="G93" s="341" t="s">
        <v>579</v>
      </c>
    </row>
    <row r="94" spans="1:7" s="159" customFormat="1" x14ac:dyDescent="0.2">
      <c r="A94" s="242" t="s">
        <v>679</v>
      </c>
      <c r="B94" s="239">
        <v>75</v>
      </c>
      <c r="C94" s="356">
        <v>75</v>
      </c>
      <c r="D94" s="356">
        <v>75</v>
      </c>
      <c r="E94" s="385">
        <f t="shared" ref="E94" si="38">D94-C94</f>
        <v>0</v>
      </c>
      <c r="F94" s="386">
        <f t="shared" ref="F94" si="39">+ROUND(+E94/C94*100,2)</f>
        <v>0</v>
      </c>
      <c r="G94" s="341" t="s">
        <v>579</v>
      </c>
    </row>
    <row r="95" spans="1:7" s="159" customFormat="1" x14ac:dyDescent="0.2">
      <c r="A95" s="242" t="s">
        <v>680</v>
      </c>
      <c r="B95" s="239">
        <v>45</v>
      </c>
      <c r="C95" s="356">
        <v>45</v>
      </c>
      <c r="D95" s="356">
        <v>45</v>
      </c>
      <c r="E95" s="385">
        <f t="shared" ref="E95:E109" si="40">D95-C95</f>
        <v>0</v>
      </c>
      <c r="F95" s="386">
        <f t="shared" ref="F95:F109" si="41">+ROUND(+E95/C95*100,2)</f>
        <v>0</v>
      </c>
      <c r="G95" s="341" t="s">
        <v>579</v>
      </c>
    </row>
    <row r="96" spans="1:7" s="159" customFormat="1" x14ac:dyDescent="0.2">
      <c r="A96" s="242" t="s">
        <v>681</v>
      </c>
      <c r="B96" s="239">
        <v>47</v>
      </c>
      <c r="C96" s="356">
        <v>50</v>
      </c>
      <c r="D96" s="356">
        <v>50</v>
      </c>
      <c r="E96" s="385">
        <f t="shared" si="40"/>
        <v>0</v>
      </c>
      <c r="F96" s="386">
        <f t="shared" si="41"/>
        <v>0</v>
      </c>
      <c r="G96" s="341" t="s">
        <v>579</v>
      </c>
    </row>
    <row r="97" spans="1:7" s="159" customFormat="1" x14ac:dyDescent="0.2">
      <c r="A97" s="242" t="s">
        <v>682</v>
      </c>
      <c r="B97" s="239">
        <v>8</v>
      </c>
      <c r="C97" s="356">
        <v>8</v>
      </c>
      <c r="D97" s="356">
        <v>8</v>
      </c>
      <c r="E97" s="385">
        <f t="shared" si="40"/>
        <v>0</v>
      </c>
      <c r="F97" s="386">
        <f t="shared" si="41"/>
        <v>0</v>
      </c>
      <c r="G97" s="341" t="s">
        <v>579</v>
      </c>
    </row>
    <row r="98" spans="1:7" s="159" customFormat="1" x14ac:dyDescent="0.2">
      <c r="A98" s="242" t="s">
        <v>683</v>
      </c>
      <c r="B98" s="239">
        <v>10</v>
      </c>
      <c r="C98" s="356">
        <v>10</v>
      </c>
      <c r="D98" s="356">
        <v>10</v>
      </c>
      <c r="E98" s="385">
        <f t="shared" si="40"/>
        <v>0</v>
      </c>
      <c r="F98" s="386">
        <f t="shared" si="41"/>
        <v>0</v>
      </c>
      <c r="G98" s="341" t="s">
        <v>579</v>
      </c>
    </row>
    <row r="99" spans="1:7" s="159" customFormat="1" x14ac:dyDescent="0.2">
      <c r="A99" s="242" t="s">
        <v>684</v>
      </c>
      <c r="B99" s="239">
        <v>25</v>
      </c>
      <c r="C99" s="356">
        <v>25</v>
      </c>
      <c r="D99" s="356">
        <v>25</v>
      </c>
      <c r="E99" s="385">
        <f t="shared" si="40"/>
        <v>0</v>
      </c>
      <c r="F99" s="386">
        <f t="shared" si="41"/>
        <v>0</v>
      </c>
      <c r="G99" s="341" t="s">
        <v>579</v>
      </c>
    </row>
    <row r="100" spans="1:7" s="159" customFormat="1" x14ac:dyDescent="0.2">
      <c r="A100" s="242" t="s">
        <v>685</v>
      </c>
      <c r="B100" s="239">
        <v>5</v>
      </c>
      <c r="C100" s="356">
        <v>5</v>
      </c>
      <c r="D100" s="356">
        <v>5</v>
      </c>
      <c r="E100" s="385">
        <f t="shared" si="40"/>
        <v>0</v>
      </c>
      <c r="F100" s="386">
        <f t="shared" si="41"/>
        <v>0</v>
      </c>
      <c r="G100" s="341" t="s">
        <v>579</v>
      </c>
    </row>
    <row r="101" spans="1:7" s="159" customFormat="1" x14ac:dyDescent="0.2">
      <c r="A101" s="242" t="s">
        <v>686</v>
      </c>
      <c r="B101" s="239">
        <v>25</v>
      </c>
      <c r="C101" s="356">
        <v>25</v>
      </c>
      <c r="D101" s="356">
        <v>25</v>
      </c>
      <c r="E101" s="385">
        <f t="shared" si="40"/>
        <v>0</v>
      </c>
      <c r="F101" s="386">
        <f t="shared" si="41"/>
        <v>0</v>
      </c>
      <c r="G101" s="341" t="s">
        <v>579</v>
      </c>
    </row>
    <row r="102" spans="1:7" s="159" customFormat="1" x14ac:dyDescent="0.2">
      <c r="A102" s="242" t="s">
        <v>687</v>
      </c>
      <c r="B102" s="239">
        <v>5</v>
      </c>
      <c r="C102" s="356">
        <v>5</v>
      </c>
      <c r="D102" s="356">
        <v>5</v>
      </c>
      <c r="E102" s="385">
        <f t="shared" si="40"/>
        <v>0</v>
      </c>
      <c r="F102" s="386">
        <f t="shared" si="41"/>
        <v>0</v>
      </c>
      <c r="G102" s="341" t="s">
        <v>579</v>
      </c>
    </row>
    <row r="103" spans="1:7" s="159" customFormat="1" x14ac:dyDescent="0.2">
      <c r="A103" s="242" t="s">
        <v>688</v>
      </c>
      <c r="B103" s="239">
        <v>2</v>
      </c>
      <c r="C103" s="356">
        <v>2</v>
      </c>
      <c r="D103" s="356">
        <v>2</v>
      </c>
      <c r="E103" s="385">
        <f t="shared" si="40"/>
        <v>0</v>
      </c>
      <c r="F103" s="386">
        <f t="shared" si="41"/>
        <v>0</v>
      </c>
      <c r="G103" s="341" t="s">
        <v>579</v>
      </c>
    </row>
    <row r="104" spans="1:7" s="159" customFormat="1" x14ac:dyDescent="0.2">
      <c r="A104" s="242" t="s">
        <v>689</v>
      </c>
      <c r="B104" s="239">
        <v>1</v>
      </c>
      <c r="C104" s="356">
        <v>1</v>
      </c>
      <c r="D104" s="356">
        <v>1</v>
      </c>
      <c r="E104" s="385">
        <f t="shared" si="40"/>
        <v>0</v>
      </c>
      <c r="F104" s="386">
        <f t="shared" si="41"/>
        <v>0</v>
      </c>
      <c r="G104" s="341" t="s">
        <v>579</v>
      </c>
    </row>
    <row r="105" spans="1:7" s="159" customFormat="1" x14ac:dyDescent="0.2">
      <c r="A105" s="242" t="s">
        <v>690</v>
      </c>
      <c r="B105" s="239">
        <v>2</v>
      </c>
      <c r="C105" s="356">
        <v>2</v>
      </c>
      <c r="D105" s="356">
        <v>2</v>
      </c>
      <c r="E105" s="385">
        <f t="shared" si="40"/>
        <v>0</v>
      </c>
      <c r="F105" s="386">
        <f t="shared" si="41"/>
        <v>0</v>
      </c>
      <c r="G105" s="341" t="s">
        <v>579</v>
      </c>
    </row>
    <row r="106" spans="1:7" s="159" customFormat="1" x14ac:dyDescent="0.2">
      <c r="A106" s="242" t="s">
        <v>691</v>
      </c>
      <c r="B106" s="239">
        <v>80</v>
      </c>
      <c r="C106" s="356">
        <v>80</v>
      </c>
      <c r="D106" s="356">
        <v>80</v>
      </c>
      <c r="E106" s="385">
        <f t="shared" si="40"/>
        <v>0</v>
      </c>
      <c r="F106" s="386">
        <f t="shared" si="41"/>
        <v>0</v>
      </c>
      <c r="G106" s="341" t="s">
        <v>579</v>
      </c>
    </row>
    <row r="107" spans="1:7" s="159" customFormat="1" x14ac:dyDescent="0.2">
      <c r="A107" s="242" t="s">
        <v>692</v>
      </c>
      <c r="B107" s="239" t="s">
        <v>693</v>
      </c>
      <c r="C107" s="356">
        <v>30</v>
      </c>
      <c r="D107" s="356">
        <v>30</v>
      </c>
      <c r="E107" s="385">
        <f t="shared" si="40"/>
        <v>0</v>
      </c>
      <c r="F107" s="386">
        <f t="shared" si="41"/>
        <v>0</v>
      </c>
      <c r="G107" s="341" t="s">
        <v>579</v>
      </c>
    </row>
    <row r="108" spans="1:7" s="159" customFormat="1" x14ac:dyDescent="0.2">
      <c r="A108" s="242" t="s">
        <v>694</v>
      </c>
      <c r="B108" s="239" t="s">
        <v>693</v>
      </c>
      <c r="C108" s="356">
        <v>25</v>
      </c>
      <c r="D108" s="356">
        <v>25</v>
      </c>
      <c r="E108" s="385">
        <f t="shared" si="40"/>
        <v>0</v>
      </c>
      <c r="F108" s="386">
        <f t="shared" si="41"/>
        <v>0</v>
      </c>
      <c r="G108" s="341" t="s">
        <v>579</v>
      </c>
    </row>
    <row r="109" spans="1:7" s="159" customFormat="1" x14ac:dyDescent="0.2">
      <c r="A109" s="242" t="s">
        <v>695</v>
      </c>
      <c r="B109" s="239" t="s">
        <v>693</v>
      </c>
      <c r="C109" s="356">
        <v>50</v>
      </c>
      <c r="D109" s="356">
        <v>50</v>
      </c>
      <c r="E109" s="385">
        <f t="shared" si="40"/>
        <v>0</v>
      </c>
      <c r="F109" s="386">
        <f t="shared" si="41"/>
        <v>0</v>
      </c>
      <c r="G109" s="345" t="s">
        <v>579</v>
      </c>
    </row>
    <row r="110" spans="1:7" s="159" customFormat="1" ht="15.75" x14ac:dyDescent="0.2">
      <c r="A110" s="243" t="s">
        <v>696</v>
      </c>
      <c r="B110" s="239"/>
      <c r="C110" s="356"/>
      <c r="D110" s="356"/>
      <c r="E110" s="352"/>
      <c r="F110" s="349"/>
      <c r="G110" s="341"/>
    </row>
    <row r="111" spans="1:7" s="159" customFormat="1" x14ac:dyDescent="0.2">
      <c r="A111" s="242" t="s">
        <v>697</v>
      </c>
      <c r="B111" s="239">
        <v>490</v>
      </c>
      <c r="C111" s="356">
        <v>490</v>
      </c>
      <c r="D111" s="356">
        <v>490</v>
      </c>
      <c r="E111" s="385">
        <f t="shared" ref="E111:E112" si="42">D111-C111</f>
        <v>0</v>
      </c>
      <c r="F111" s="386">
        <f t="shared" ref="F111:F112" si="43">+ROUND(+E111/C111*100,2)</f>
        <v>0</v>
      </c>
      <c r="G111" s="341" t="s">
        <v>579</v>
      </c>
    </row>
    <row r="112" spans="1:7" s="159" customFormat="1" x14ac:dyDescent="0.2">
      <c r="A112" s="242" t="s">
        <v>698</v>
      </c>
      <c r="B112" s="239">
        <v>980</v>
      </c>
      <c r="C112" s="356">
        <v>980</v>
      </c>
      <c r="D112" s="356">
        <v>980</v>
      </c>
      <c r="E112" s="385">
        <f t="shared" si="42"/>
        <v>0</v>
      </c>
      <c r="F112" s="386">
        <f t="shared" si="43"/>
        <v>0</v>
      </c>
      <c r="G112" s="341" t="s">
        <v>579</v>
      </c>
    </row>
    <row r="113" spans="1:8" s="159" customFormat="1" x14ac:dyDescent="0.2">
      <c r="A113" s="242"/>
      <c r="B113" s="353"/>
      <c r="C113" s="352"/>
      <c r="D113" s="352"/>
      <c r="E113" s="352"/>
      <c r="F113" s="349"/>
      <c r="G113" s="341"/>
    </row>
    <row r="114" spans="1:8" s="159" customFormat="1" x14ac:dyDescent="0.2">
      <c r="A114" s="242"/>
      <c r="B114" s="353"/>
      <c r="C114" s="352"/>
      <c r="D114" s="352"/>
      <c r="E114" s="352"/>
      <c r="F114" s="349"/>
      <c r="G114" s="341"/>
    </row>
    <row r="115" spans="1:8" s="159" customFormat="1" ht="15.75" x14ac:dyDescent="0.2">
      <c r="A115" s="243" t="s">
        <v>699</v>
      </c>
      <c r="B115" s="239"/>
      <c r="C115" s="356"/>
      <c r="D115" s="356"/>
      <c r="E115" s="352"/>
      <c r="F115" s="349"/>
      <c r="G115" s="341"/>
    </row>
    <row r="116" spans="1:8" s="159" customFormat="1" ht="15.75" x14ac:dyDescent="0.2">
      <c r="A116" s="243"/>
      <c r="B116" s="239"/>
      <c r="C116" s="356"/>
      <c r="D116" s="356"/>
      <c r="E116" s="352"/>
      <c r="F116" s="349"/>
      <c r="G116" s="341"/>
    </row>
    <row r="117" spans="1:8" s="159" customFormat="1" ht="15.75" x14ac:dyDescent="0.2">
      <c r="A117" s="243" t="s">
        <v>700</v>
      </c>
      <c r="B117" s="239"/>
      <c r="C117" s="356"/>
      <c r="D117" s="356"/>
      <c r="E117" s="352"/>
      <c r="F117" s="349"/>
      <c r="G117" s="341"/>
    </row>
    <row r="118" spans="1:8" s="159" customFormat="1" ht="30" x14ac:dyDescent="0.2">
      <c r="A118" s="242" t="s">
        <v>701</v>
      </c>
      <c r="B118" s="239">
        <v>100</v>
      </c>
      <c r="C118" s="356">
        <v>100</v>
      </c>
      <c r="D118" s="356">
        <v>100</v>
      </c>
      <c r="E118" s="385">
        <f t="shared" ref="E118:E119" si="44">D118-C118</f>
        <v>0</v>
      </c>
      <c r="F118" s="386">
        <f t="shared" ref="F118:F119" si="45">+ROUND(+E118/C118*100,2)</f>
        <v>0</v>
      </c>
      <c r="G118" s="341" t="s">
        <v>702</v>
      </c>
    </row>
    <row r="119" spans="1:8" s="159" customFormat="1" ht="30" x14ac:dyDescent="0.2">
      <c r="A119" s="242" t="s">
        <v>703</v>
      </c>
      <c r="B119" s="239">
        <v>635</v>
      </c>
      <c r="C119" s="356">
        <v>635</v>
      </c>
      <c r="D119" s="356">
        <v>635</v>
      </c>
      <c r="E119" s="385">
        <f t="shared" si="44"/>
        <v>0</v>
      </c>
      <c r="F119" s="386">
        <f t="shared" si="45"/>
        <v>0</v>
      </c>
      <c r="G119" s="341" t="s">
        <v>702</v>
      </c>
      <c r="H119" s="126"/>
    </row>
    <row r="120" spans="1:8" s="159" customFormat="1" ht="30" x14ac:dyDescent="0.2">
      <c r="A120" s="242" t="s">
        <v>704</v>
      </c>
      <c r="B120" s="239">
        <v>900</v>
      </c>
      <c r="C120" s="356">
        <v>900</v>
      </c>
      <c r="D120" s="356">
        <v>900</v>
      </c>
      <c r="E120" s="385">
        <f t="shared" ref="E120:E123" si="46">D120-C120</f>
        <v>0</v>
      </c>
      <c r="F120" s="386">
        <f t="shared" ref="F120:F123" si="47">+ROUND(+E120/C120*100,2)</f>
        <v>0</v>
      </c>
      <c r="G120" s="341" t="s">
        <v>702</v>
      </c>
    </row>
    <row r="121" spans="1:8" s="341" customFormat="1" ht="30" x14ac:dyDescent="0.2">
      <c r="A121" s="242" t="s">
        <v>705</v>
      </c>
      <c r="B121" s="239">
        <v>1905</v>
      </c>
      <c r="C121" s="356">
        <v>1905</v>
      </c>
      <c r="D121" s="356">
        <v>1905</v>
      </c>
      <c r="E121" s="385">
        <f t="shared" si="46"/>
        <v>0</v>
      </c>
      <c r="F121" s="386">
        <f t="shared" si="47"/>
        <v>0</v>
      </c>
      <c r="G121" s="341" t="s">
        <v>702</v>
      </c>
    </row>
    <row r="122" spans="1:8" s="159" customFormat="1" x14ac:dyDescent="0.2">
      <c r="A122" s="242" t="s">
        <v>706</v>
      </c>
      <c r="B122" s="239">
        <v>1000</v>
      </c>
      <c r="C122" s="356">
        <v>1000</v>
      </c>
      <c r="D122" s="356">
        <v>1000</v>
      </c>
      <c r="E122" s="385">
        <f t="shared" si="46"/>
        <v>0</v>
      </c>
      <c r="F122" s="386">
        <f t="shared" si="47"/>
        <v>0</v>
      </c>
      <c r="G122" s="341" t="s">
        <v>702</v>
      </c>
    </row>
    <row r="123" spans="1:8" s="159" customFormat="1" x14ac:dyDescent="0.2">
      <c r="A123" s="242" t="s">
        <v>707</v>
      </c>
      <c r="B123" s="239">
        <v>64000</v>
      </c>
      <c r="C123" s="356">
        <v>64000</v>
      </c>
      <c r="D123" s="356">
        <v>64000</v>
      </c>
      <c r="E123" s="385">
        <f t="shared" si="46"/>
        <v>0</v>
      </c>
      <c r="F123" s="386">
        <f t="shared" si="47"/>
        <v>0</v>
      </c>
      <c r="G123" s="341" t="s">
        <v>702</v>
      </c>
    </row>
    <row r="124" spans="1:8" s="159" customFormat="1" ht="15.75" x14ac:dyDescent="0.2">
      <c r="A124" s="243" t="s">
        <v>708</v>
      </c>
      <c r="B124" s="239"/>
      <c r="C124" s="356"/>
      <c r="D124" s="356"/>
      <c r="E124" s="352"/>
      <c r="F124" s="349"/>
      <c r="G124" s="341"/>
    </row>
    <row r="125" spans="1:8" s="159" customFormat="1" x14ac:dyDescent="0.2">
      <c r="A125" s="242" t="s">
        <v>709</v>
      </c>
      <c r="B125" s="239">
        <v>70</v>
      </c>
      <c r="C125" s="356">
        <v>70</v>
      </c>
      <c r="D125" s="356">
        <v>70</v>
      </c>
      <c r="E125" s="385">
        <f t="shared" ref="E125:E128" si="48">D125-C125</f>
        <v>0</v>
      </c>
      <c r="F125" s="386">
        <f t="shared" ref="F125:F128" si="49">+ROUND(+E125/C125*100,2)</f>
        <v>0</v>
      </c>
      <c r="G125" s="341" t="s">
        <v>702</v>
      </c>
    </row>
    <row r="126" spans="1:8" s="159" customFormat="1" x14ac:dyDescent="0.2">
      <c r="A126" s="242" t="s">
        <v>710</v>
      </c>
      <c r="B126" s="239">
        <v>350</v>
      </c>
      <c r="C126" s="356">
        <v>350</v>
      </c>
      <c r="D126" s="356">
        <v>350</v>
      </c>
      <c r="E126" s="385">
        <f t="shared" si="48"/>
        <v>0</v>
      </c>
      <c r="F126" s="386">
        <f t="shared" si="49"/>
        <v>0</v>
      </c>
      <c r="G126" s="341" t="s">
        <v>702</v>
      </c>
    </row>
    <row r="127" spans="1:8" s="159" customFormat="1" ht="30" x14ac:dyDescent="0.2">
      <c r="A127" s="242" t="s">
        <v>704</v>
      </c>
      <c r="B127" s="239">
        <v>640</v>
      </c>
      <c r="C127" s="356">
        <v>640</v>
      </c>
      <c r="D127" s="356">
        <v>640</v>
      </c>
      <c r="E127" s="385">
        <f t="shared" si="48"/>
        <v>0</v>
      </c>
      <c r="F127" s="386">
        <f t="shared" si="49"/>
        <v>0</v>
      </c>
      <c r="G127" s="341" t="s">
        <v>702</v>
      </c>
    </row>
    <row r="128" spans="1:8" s="159" customFormat="1" ht="30" x14ac:dyDescent="0.2">
      <c r="A128" s="242" t="s">
        <v>705</v>
      </c>
      <c r="B128" s="239">
        <v>1050</v>
      </c>
      <c r="C128" s="356">
        <v>1050</v>
      </c>
      <c r="D128" s="356">
        <v>1050</v>
      </c>
      <c r="E128" s="385">
        <f t="shared" si="48"/>
        <v>0</v>
      </c>
      <c r="F128" s="386">
        <f t="shared" si="49"/>
        <v>0</v>
      </c>
      <c r="G128" s="341" t="s">
        <v>702</v>
      </c>
    </row>
    <row r="129" spans="1:7" s="159" customFormat="1" x14ac:dyDescent="0.2">
      <c r="A129" s="242" t="s">
        <v>706</v>
      </c>
      <c r="B129" s="239">
        <v>500</v>
      </c>
      <c r="C129" s="356">
        <v>500</v>
      </c>
      <c r="D129" s="356">
        <v>500</v>
      </c>
      <c r="E129" s="385">
        <f t="shared" ref="E129:E136" si="50">D129-C129</f>
        <v>0</v>
      </c>
      <c r="F129" s="386">
        <f t="shared" ref="F129:F136" si="51">+ROUND(+E129/C129*100,2)</f>
        <v>0</v>
      </c>
      <c r="G129" s="341" t="s">
        <v>702</v>
      </c>
    </row>
    <row r="130" spans="1:7" s="159" customFormat="1" x14ac:dyDescent="0.2">
      <c r="A130" s="242" t="s">
        <v>707</v>
      </c>
      <c r="B130" s="239">
        <v>32000</v>
      </c>
      <c r="C130" s="356">
        <v>32000</v>
      </c>
      <c r="D130" s="356">
        <v>32000</v>
      </c>
      <c r="E130" s="385">
        <f t="shared" si="50"/>
        <v>0</v>
      </c>
      <c r="F130" s="386">
        <f t="shared" si="51"/>
        <v>0</v>
      </c>
      <c r="G130" s="341" t="s">
        <v>702</v>
      </c>
    </row>
    <row r="131" spans="1:7" s="159" customFormat="1" x14ac:dyDescent="0.2">
      <c r="A131" s="242" t="s">
        <v>711</v>
      </c>
      <c r="B131" s="239">
        <v>37</v>
      </c>
      <c r="C131" s="356">
        <v>37</v>
      </c>
      <c r="D131" s="356">
        <v>37</v>
      </c>
      <c r="E131" s="385">
        <f t="shared" si="50"/>
        <v>0</v>
      </c>
      <c r="F131" s="386">
        <f t="shared" si="51"/>
        <v>0</v>
      </c>
      <c r="G131" s="341" t="s">
        <v>702</v>
      </c>
    </row>
    <row r="132" spans="1:7" s="159" customFormat="1" x14ac:dyDescent="0.2">
      <c r="A132" s="242" t="s">
        <v>712</v>
      </c>
      <c r="B132" s="239">
        <v>23</v>
      </c>
      <c r="C132" s="356">
        <v>23</v>
      </c>
      <c r="D132" s="356">
        <v>23</v>
      </c>
      <c r="E132" s="385">
        <f t="shared" si="50"/>
        <v>0</v>
      </c>
      <c r="F132" s="386">
        <f t="shared" si="51"/>
        <v>0</v>
      </c>
      <c r="G132" s="341" t="s">
        <v>702</v>
      </c>
    </row>
    <row r="133" spans="1:7" s="159" customFormat="1" x14ac:dyDescent="0.2">
      <c r="A133" s="242" t="s">
        <v>713</v>
      </c>
      <c r="B133" s="239">
        <v>10.5</v>
      </c>
      <c r="C133" s="356">
        <v>10.5</v>
      </c>
      <c r="D133" s="356">
        <v>10.5</v>
      </c>
      <c r="E133" s="385">
        <f t="shared" si="50"/>
        <v>0</v>
      </c>
      <c r="F133" s="386">
        <f t="shared" si="51"/>
        <v>0</v>
      </c>
      <c r="G133" s="341" t="s">
        <v>702</v>
      </c>
    </row>
    <row r="134" spans="1:7" s="159" customFormat="1" x14ac:dyDescent="0.2">
      <c r="A134" s="242" t="s">
        <v>714</v>
      </c>
      <c r="B134" s="239">
        <v>10.5</v>
      </c>
      <c r="C134" s="356">
        <v>10.5</v>
      </c>
      <c r="D134" s="356">
        <v>10.5</v>
      </c>
      <c r="E134" s="385">
        <f t="shared" si="50"/>
        <v>0</v>
      </c>
      <c r="F134" s="386">
        <f t="shared" si="51"/>
        <v>0</v>
      </c>
      <c r="G134" s="341" t="s">
        <v>702</v>
      </c>
    </row>
    <row r="135" spans="1:7" s="159" customFormat="1" x14ac:dyDescent="0.2">
      <c r="A135" s="242" t="s">
        <v>715</v>
      </c>
      <c r="B135" s="239">
        <v>21</v>
      </c>
      <c r="C135" s="356">
        <v>21</v>
      </c>
      <c r="D135" s="356">
        <v>21</v>
      </c>
      <c r="E135" s="385">
        <f t="shared" si="50"/>
        <v>0</v>
      </c>
      <c r="F135" s="386">
        <f t="shared" si="51"/>
        <v>0</v>
      </c>
      <c r="G135" s="341" t="s">
        <v>702</v>
      </c>
    </row>
    <row r="136" spans="1:7" s="159" customFormat="1" x14ac:dyDescent="0.2">
      <c r="A136" s="242" t="s">
        <v>716</v>
      </c>
      <c r="B136" s="239">
        <v>315</v>
      </c>
      <c r="C136" s="356">
        <v>315</v>
      </c>
      <c r="D136" s="356">
        <v>315</v>
      </c>
      <c r="E136" s="385">
        <f t="shared" si="50"/>
        <v>0</v>
      </c>
      <c r="F136" s="386">
        <f t="shared" si="51"/>
        <v>0</v>
      </c>
      <c r="G136" s="341" t="s">
        <v>702</v>
      </c>
    </row>
    <row r="137" spans="1:7" s="159" customFormat="1" ht="15.75" x14ac:dyDescent="0.2">
      <c r="A137" s="299"/>
      <c r="B137" s="353"/>
      <c r="C137" s="352"/>
      <c r="D137" s="352"/>
      <c r="E137" s="352"/>
      <c r="F137" s="349"/>
      <c r="G137" s="341"/>
    </row>
    <row r="138" spans="1:7" s="159" customFormat="1" ht="15.75" x14ac:dyDescent="0.2">
      <c r="A138" s="243" t="s">
        <v>717</v>
      </c>
      <c r="B138" s="353"/>
      <c r="C138" s="352"/>
      <c r="D138" s="352"/>
      <c r="E138" s="352"/>
      <c r="F138" s="349"/>
      <c r="G138" s="341"/>
    </row>
    <row r="139" spans="1:7" s="159" customFormat="1" ht="15.75" x14ac:dyDescent="0.2">
      <c r="A139" s="243"/>
      <c r="B139" s="353"/>
      <c r="C139" s="352"/>
      <c r="D139" s="352"/>
      <c r="E139" s="352"/>
      <c r="F139" s="349"/>
      <c r="G139" s="341"/>
    </row>
    <row r="140" spans="1:7" s="159" customFormat="1" ht="30" x14ac:dyDescent="0.2">
      <c r="A140" s="242" t="s">
        <v>718</v>
      </c>
      <c r="B140" s="353">
        <v>491</v>
      </c>
      <c r="C140" s="352">
        <v>491</v>
      </c>
      <c r="D140" s="352" t="s">
        <v>651</v>
      </c>
      <c r="E140" s="385"/>
      <c r="F140" s="386"/>
      <c r="G140" s="344" t="s">
        <v>719</v>
      </c>
    </row>
    <row r="141" spans="1:7" s="159" customFormat="1" x14ac:dyDescent="0.2">
      <c r="A141" s="242" t="s">
        <v>720</v>
      </c>
      <c r="B141" s="353">
        <v>21</v>
      </c>
      <c r="C141" s="352">
        <v>21</v>
      </c>
      <c r="D141" s="352" t="s">
        <v>651</v>
      </c>
      <c r="E141" s="385"/>
      <c r="F141" s="386"/>
      <c r="G141" s="341" t="s">
        <v>719</v>
      </c>
    </row>
    <row r="142" spans="1:7" s="159" customFormat="1" x14ac:dyDescent="0.2">
      <c r="A142" s="254" t="s">
        <v>721</v>
      </c>
      <c r="B142" s="361">
        <v>378</v>
      </c>
      <c r="C142" s="354">
        <v>378</v>
      </c>
      <c r="D142" s="354" t="s">
        <v>651</v>
      </c>
      <c r="E142" s="387"/>
      <c r="F142" s="388"/>
      <c r="G142" s="341" t="s">
        <v>719</v>
      </c>
    </row>
    <row r="143" spans="1:7" s="159" customFormat="1" ht="45" x14ac:dyDescent="0.2">
      <c r="A143" s="242" t="s">
        <v>722</v>
      </c>
      <c r="B143" s="353" t="s">
        <v>631</v>
      </c>
      <c r="C143" s="352" t="s">
        <v>631</v>
      </c>
      <c r="D143" s="349">
        <v>699</v>
      </c>
      <c r="E143" s="385"/>
      <c r="F143" s="386"/>
      <c r="G143" s="344" t="s">
        <v>723</v>
      </c>
    </row>
    <row r="144" spans="1:7" s="159" customFormat="1" ht="30" x14ac:dyDescent="0.2">
      <c r="A144" s="242" t="s">
        <v>724</v>
      </c>
      <c r="B144" s="353" t="s">
        <v>631</v>
      </c>
      <c r="C144" s="352" t="s">
        <v>631</v>
      </c>
      <c r="D144" s="349">
        <v>499</v>
      </c>
      <c r="E144" s="385"/>
      <c r="F144" s="386"/>
      <c r="G144" s="341"/>
    </row>
    <row r="145" spans="1:8" s="159" customFormat="1" ht="30" x14ac:dyDescent="0.2">
      <c r="A145" s="242" t="s">
        <v>725</v>
      </c>
      <c r="B145" s="353">
        <v>180</v>
      </c>
      <c r="C145" s="352">
        <v>180</v>
      </c>
      <c r="D145" s="352" t="s">
        <v>651</v>
      </c>
      <c r="E145" s="385"/>
      <c r="F145" s="386"/>
      <c r="G145" s="344" t="s">
        <v>719</v>
      </c>
    </row>
    <row r="146" spans="1:8" s="159" customFormat="1" x14ac:dyDescent="0.2">
      <c r="A146" s="242" t="s">
        <v>726</v>
      </c>
      <c r="B146" s="353">
        <v>157</v>
      </c>
      <c r="C146" s="352">
        <v>157</v>
      </c>
      <c r="D146" s="352" t="s">
        <v>651</v>
      </c>
      <c r="E146" s="385"/>
      <c r="F146" s="386"/>
      <c r="G146" s="344" t="s">
        <v>719</v>
      </c>
    </row>
    <row r="147" spans="1:8" s="159" customFormat="1" x14ac:dyDescent="0.2">
      <c r="A147" s="242" t="s">
        <v>727</v>
      </c>
      <c r="B147" s="353" t="s">
        <v>631</v>
      </c>
      <c r="C147" s="352" t="s">
        <v>631</v>
      </c>
      <c r="D147" s="352">
        <v>184</v>
      </c>
      <c r="E147" s="385"/>
      <c r="F147" s="386"/>
      <c r="G147" s="344" t="s">
        <v>723</v>
      </c>
    </row>
    <row r="148" spans="1:8" s="159" customFormat="1" ht="30" x14ac:dyDescent="0.2">
      <c r="A148" s="242" t="s">
        <v>728</v>
      </c>
      <c r="B148" s="353" t="s">
        <v>631</v>
      </c>
      <c r="C148" s="352" t="s">
        <v>631</v>
      </c>
      <c r="D148" s="352">
        <v>200</v>
      </c>
      <c r="E148" s="385"/>
      <c r="F148" s="386"/>
      <c r="G148" s="344" t="s">
        <v>723</v>
      </c>
    </row>
    <row r="149" spans="1:8" s="159" customFormat="1" x14ac:dyDescent="0.2">
      <c r="A149" s="242" t="s">
        <v>729</v>
      </c>
      <c r="B149" s="353" t="s">
        <v>631</v>
      </c>
      <c r="C149" s="352" t="s">
        <v>631</v>
      </c>
      <c r="D149" s="352">
        <v>350</v>
      </c>
      <c r="E149" s="385"/>
      <c r="F149" s="386"/>
      <c r="G149" s="344" t="s">
        <v>723</v>
      </c>
    </row>
    <row r="150" spans="1:8" s="159" customFormat="1" x14ac:dyDescent="0.2">
      <c r="A150" s="242" t="s">
        <v>730</v>
      </c>
      <c r="B150" s="353">
        <v>110</v>
      </c>
      <c r="C150" s="352">
        <v>110</v>
      </c>
      <c r="D150" s="352" t="s">
        <v>651</v>
      </c>
      <c r="E150" s="385"/>
      <c r="F150" s="386"/>
      <c r="G150" s="341" t="s">
        <v>719</v>
      </c>
    </row>
    <row r="151" spans="1:8" s="159" customFormat="1" x14ac:dyDescent="0.2">
      <c r="A151" s="242" t="s">
        <v>731</v>
      </c>
      <c r="B151" s="353" t="s">
        <v>631</v>
      </c>
      <c r="C151" s="352">
        <v>110</v>
      </c>
      <c r="D151" s="349">
        <v>112.2</v>
      </c>
      <c r="E151" s="385">
        <f t="shared" ref="E151:E160" si="52">D151-C151</f>
        <v>2.2000000000000028</v>
      </c>
      <c r="F151" s="386">
        <f t="shared" ref="F151:F160" si="53">+ROUND(+E151/C151*100,2)</f>
        <v>2</v>
      </c>
      <c r="G151" s="341" t="s">
        <v>732</v>
      </c>
    </row>
    <row r="152" spans="1:8" s="159" customFormat="1" x14ac:dyDescent="0.2">
      <c r="A152" s="242" t="s">
        <v>733</v>
      </c>
      <c r="B152" s="353">
        <v>95</v>
      </c>
      <c r="C152" s="352">
        <v>105</v>
      </c>
      <c r="D152" s="349">
        <v>107.1</v>
      </c>
      <c r="E152" s="385">
        <f t="shared" si="52"/>
        <v>2.0999999999999943</v>
      </c>
      <c r="F152" s="386">
        <f t="shared" si="53"/>
        <v>2</v>
      </c>
      <c r="G152" s="341" t="s">
        <v>732</v>
      </c>
    </row>
    <row r="153" spans="1:8" s="159" customFormat="1" x14ac:dyDescent="0.2">
      <c r="A153" s="242" t="s">
        <v>734</v>
      </c>
      <c r="B153" s="353">
        <v>22</v>
      </c>
      <c r="C153" s="352">
        <v>25</v>
      </c>
      <c r="D153" s="352" t="s">
        <v>651</v>
      </c>
      <c r="E153" s="385"/>
      <c r="F153" s="386"/>
      <c r="G153" s="341" t="s">
        <v>719</v>
      </c>
    </row>
    <row r="154" spans="1:8" s="159" customFormat="1" x14ac:dyDescent="0.2">
      <c r="A154" s="242" t="s">
        <v>735</v>
      </c>
      <c r="B154" s="353" t="s">
        <v>623</v>
      </c>
      <c r="C154" s="352" t="s">
        <v>623</v>
      </c>
      <c r="D154" s="352">
        <v>26</v>
      </c>
      <c r="E154" s="385"/>
      <c r="F154" s="386"/>
      <c r="G154" s="341"/>
    </row>
    <row r="155" spans="1:8" s="159" customFormat="1" x14ac:dyDescent="0.2">
      <c r="A155" s="242" t="s">
        <v>736</v>
      </c>
      <c r="B155" s="353">
        <v>22</v>
      </c>
      <c r="C155" s="352">
        <v>25</v>
      </c>
      <c r="D155" s="352" t="s">
        <v>651</v>
      </c>
      <c r="E155" s="385"/>
      <c r="F155" s="386"/>
      <c r="G155" s="341" t="s">
        <v>719</v>
      </c>
    </row>
    <row r="156" spans="1:8" s="159" customFormat="1" ht="45" x14ac:dyDescent="0.2">
      <c r="A156" s="242" t="s">
        <v>737</v>
      </c>
      <c r="B156" s="353">
        <v>170</v>
      </c>
      <c r="C156" s="352">
        <v>200</v>
      </c>
      <c r="D156" s="352" t="s">
        <v>651</v>
      </c>
      <c r="E156" s="385"/>
      <c r="F156" s="386"/>
      <c r="G156" s="344" t="s">
        <v>719</v>
      </c>
      <c r="H156" s="126"/>
    </row>
    <row r="157" spans="1:8" s="159" customFormat="1" ht="30" x14ac:dyDescent="0.2">
      <c r="A157" s="242" t="s">
        <v>738</v>
      </c>
      <c r="B157" s="353">
        <v>37</v>
      </c>
      <c r="C157" s="352">
        <v>40</v>
      </c>
      <c r="D157" s="352" t="s">
        <v>651</v>
      </c>
      <c r="E157" s="385"/>
      <c r="F157" s="386"/>
      <c r="G157" s="344" t="s">
        <v>719</v>
      </c>
    </row>
    <row r="158" spans="1:8" s="341" customFormat="1" ht="45" x14ac:dyDescent="0.2">
      <c r="A158" s="242" t="s">
        <v>739</v>
      </c>
      <c r="B158" s="353">
        <v>136</v>
      </c>
      <c r="C158" s="352">
        <v>149</v>
      </c>
      <c r="D158" s="352" t="s">
        <v>651</v>
      </c>
      <c r="E158" s="385"/>
      <c r="F158" s="386"/>
      <c r="G158" s="344" t="s">
        <v>719</v>
      </c>
    </row>
    <row r="159" spans="1:8" s="159" customFormat="1" ht="45" x14ac:dyDescent="0.2">
      <c r="A159" s="242" t="s">
        <v>740</v>
      </c>
      <c r="B159" s="353">
        <v>90</v>
      </c>
      <c r="C159" s="352">
        <v>99</v>
      </c>
      <c r="D159" s="352" t="s">
        <v>651</v>
      </c>
      <c r="E159" s="385"/>
      <c r="F159" s="386"/>
      <c r="G159" s="344" t="s">
        <v>719</v>
      </c>
    </row>
    <row r="160" spans="1:8" s="159" customFormat="1" x14ac:dyDescent="0.2">
      <c r="A160" s="242" t="s">
        <v>741</v>
      </c>
      <c r="B160" s="353">
        <v>90</v>
      </c>
      <c r="C160" s="352">
        <v>99</v>
      </c>
      <c r="D160" s="349">
        <v>100.98</v>
      </c>
      <c r="E160" s="385">
        <f t="shared" si="52"/>
        <v>1.980000000000004</v>
      </c>
      <c r="F160" s="386">
        <f t="shared" si="53"/>
        <v>2</v>
      </c>
      <c r="G160" s="344" t="s">
        <v>732</v>
      </c>
    </row>
    <row r="161" spans="1:7" s="159" customFormat="1" x14ac:dyDescent="0.2">
      <c r="A161" s="242" t="s">
        <v>742</v>
      </c>
      <c r="B161" s="353" t="s">
        <v>631</v>
      </c>
      <c r="C161" s="352">
        <v>25</v>
      </c>
      <c r="D161" s="352" t="s">
        <v>651</v>
      </c>
      <c r="E161" s="385"/>
      <c r="F161" s="386"/>
      <c r="G161" s="341" t="s">
        <v>719</v>
      </c>
    </row>
    <row r="162" spans="1:7" s="159" customFormat="1" x14ac:dyDescent="0.2">
      <c r="A162" s="302"/>
      <c r="B162" s="353"/>
      <c r="C162" s="352"/>
      <c r="D162" s="352"/>
      <c r="E162" s="352"/>
      <c r="F162" s="349"/>
      <c r="G162" s="341"/>
    </row>
    <row r="163" spans="1:7" s="159" customFormat="1" ht="30" x14ac:dyDescent="0.2">
      <c r="A163" s="243" t="s">
        <v>743</v>
      </c>
      <c r="B163" s="353">
        <v>120</v>
      </c>
      <c r="C163" s="352">
        <v>120</v>
      </c>
      <c r="D163" s="352" t="s">
        <v>744</v>
      </c>
      <c r="E163" s="385"/>
      <c r="F163" s="386"/>
      <c r="G163" s="341" t="s">
        <v>745</v>
      </c>
    </row>
    <row r="164" spans="1:7" s="159" customFormat="1" x14ac:dyDescent="0.2">
      <c r="A164" s="242"/>
      <c r="B164" s="353"/>
      <c r="C164" s="352"/>
      <c r="D164" s="352"/>
      <c r="E164" s="352"/>
      <c r="F164" s="349"/>
      <c r="G164" s="341"/>
    </row>
    <row r="165" spans="1:7" s="159" customFormat="1" ht="15.75" x14ac:dyDescent="0.2">
      <c r="A165" s="243" t="s">
        <v>746</v>
      </c>
      <c r="B165" s="353"/>
      <c r="C165" s="352"/>
      <c r="D165" s="352"/>
      <c r="E165" s="352"/>
      <c r="F165" s="349"/>
      <c r="G165" s="341"/>
    </row>
    <row r="166" spans="1:7" s="159" customFormat="1" x14ac:dyDescent="0.2">
      <c r="A166" s="242" t="s">
        <v>747</v>
      </c>
      <c r="B166" s="353" t="s">
        <v>631</v>
      </c>
      <c r="C166" s="352" t="s">
        <v>631</v>
      </c>
      <c r="D166" s="352">
        <v>1200</v>
      </c>
      <c r="E166" s="385"/>
      <c r="F166" s="386"/>
      <c r="G166" s="341" t="s">
        <v>748</v>
      </c>
    </row>
    <row r="167" spans="1:7" s="159" customFormat="1" x14ac:dyDescent="0.2">
      <c r="A167" s="242" t="s">
        <v>749</v>
      </c>
      <c r="B167" s="353" t="s">
        <v>631</v>
      </c>
      <c r="C167" s="352" t="s">
        <v>631</v>
      </c>
      <c r="D167" s="352">
        <v>900</v>
      </c>
      <c r="E167" s="385"/>
      <c r="F167" s="386"/>
      <c r="G167" s="341" t="s">
        <v>748</v>
      </c>
    </row>
    <row r="168" spans="1:7" s="159" customFormat="1" x14ac:dyDescent="0.2">
      <c r="A168" s="242"/>
      <c r="B168" s="353"/>
      <c r="C168" s="352"/>
      <c r="D168" s="352"/>
      <c r="E168" s="352"/>
      <c r="F168" s="349"/>
      <c r="G168" s="341"/>
    </row>
    <row r="169" spans="1:7" s="159" customFormat="1" ht="15.75" x14ac:dyDescent="0.2">
      <c r="A169" s="243" t="s">
        <v>750</v>
      </c>
      <c r="B169" s="353"/>
      <c r="C169" s="352"/>
      <c r="D169" s="352"/>
      <c r="E169" s="352"/>
      <c r="F169" s="349"/>
      <c r="G169" s="341"/>
    </row>
    <row r="170" spans="1:7" s="159" customFormat="1" x14ac:dyDescent="0.2">
      <c r="A170" s="242"/>
      <c r="B170" s="353"/>
      <c r="C170" s="352"/>
      <c r="D170" s="352"/>
      <c r="E170" s="352"/>
      <c r="F170" s="349"/>
      <c r="G170" s="341"/>
    </row>
    <row r="171" spans="1:7" s="159" customFormat="1" x14ac:dyDescent="0.2">
      <c r="A171" s="242" t="s">
        <v>751</v>
      </c>
      <c r="B171" s="239">
        <v>8000</v>
      </c>
      <c r="C171" s="356">
        <v>8360</v>
      </c>
      <c r="D171" s="356">
        <v>8360</v>
      </c>
      <c r="E171" s="385">
        <f t="shared" ref="E171" si="54">D171-C171</f>
        <v>0</v>
      </c>
      <c r="F171" s="386">
        <f t="shared" ref="F171" si="55">+ROUND(+E171/C171*100,2)</f>
        <v>0</v>
      </c>
      <c r="G171" s="341" t="s">
        <v>579</v>
      </c>
    </row>
    <row r="172" spans="1:7" s="159" customFormat="1" x14ac:dyDescent="0.2">
      <c r="A172" s="242" t="s">
        <v>752</v>
      </c>
      <c r="B172" s="239">
        <v>1100</v>
      </c>
      <c r="C172" s="356">
        <v>1150</v>
      </c>
      <c r="D172" s="356">
        <v>1150</v>
      </c>
      <c r="E172" s="385">
        <f t="shared" ref="E172:E175" si="56">D172-C172</f>
        <v>0</v>
      </c>
      <c r="F172" s="386">
        <f t="shared" ref="F172:F175" si="57">+ROUND(+E172/C172*100,2)</f>
        <v>0</v>
      </c>
      <c r="G172" s="341" t="s">
        <v>579</v>
      </c>
    </row>
    <row r="173" spans="1:7" s="159" customFormat="1" x14ac:dyDescent="0.2">
      <c r="A173" s="242" t="s">
        <v>753</v>
      </c>
      <c r="B173" s="239">
        <v>5500</v>
      </c>
      <c r="C173" s="356">
        <v>5750</v>
      </c>
      <c r="D173" s="356">
        <v>5750</v>
      </c>
      <c r="E173" s="385">
        <f t="shared" si="56"/>
        <v>0</v>
      </c>
      <c r="F173" s="386">
        <f t="shared" si="57"/>
        <v>0</v>
      </c>
      <c r="G173" s="341" t="s">
        <v>579</v>
      </c>
    </row>
    <row r="174" spans="1:7" s="159" customFormat="1" x14ac:dyDescent="0.2">
      <c r="A174" s="242" t="s">
        <v>754</v>
      </c>
      <c r="B174" s="239">
        <v>5000</v>
      </c>
      <c r="C174" s="356">
        <v>5225</v>
      </c>
      <c r="D174" s="356">
        <v>5225</v>
      </c>
      <c r="E174" s="385">
        <f t="shared" si="56"/>
        <v>0</v>
      </c>
      <c r="F174" s="386">
        <f t="shared" si="57"/>
        <v>0</v>
      </c>
      <c r="G174" s="341" t="s">
        <v>579</v>
      </c>
    </row>
    <row r="175" spans="1:7" s="159" customFormat="1" x14ac:dyDescent="0.2">
      <c r="A175" s="242" t="s">
        <v>755</v>
      </c>
      <c r="B175" s="239">
        <v>1100</v>
      </c>
      <c r="C175" s="356">
        <v>1150</v>
      </c>
      <c r="D175" s="356">
        <v>1150</v>
      </c>
      <c r="E175" s="385">
        <f t="shared" si="56"/>
        <v>0</v>
      </c>
      <c r="F175" s="386">
        <f t="shared" si="57"/>
        <v>0</v>
      </c>
      <c r="G175" s="341" t="s">
        <v>579</v>
      </c>
    </row>
    <row r="176" spans="1:7" s="159" customFormat="1" ht="15.75" x14ac:dyDescent="0.2">
      <c r="A176" s="243"/>
      <c r="B176" s="353"/>
      <c r="C176" s="352"/>
      <c r="D176" s="352"/>
      <c r="E176" s="352"/>
      <c r="F176" s="349"/>
      <c r="G176" s="341"/>
    </row>
    <row r="177" spans="1:7" s="159" customFormat="1" ht="15.75" x14ac:dyDescent="0.2">
      <c r="A177" s="243" t="s">
        <v>756</v>
      </c>
      <c r="B177" s="239"/>
      <c r="C177" s="356"/>
      <c r="D177" s="356"/>
      <c r="E177" s="352"/>
      <c r="F177" s="349"/>
      <c r="G177" s="341"/>
    </row>
    <row r="178" spans="1:7" s="159" customFormat="1" ht="15.75" x14ac:dyDescent="0.2">
      <c r="A178" s="243"/>
      <c r="B178" s="239"/>
      <c r="C178" s="356"/>
      <c r="D178" s="356"/>
      <c r="E178" s="352"/>
      <c r="F178" s="349"/>
      <c r="G178" s="341"/>
    </row>
    <row r="179" spans="1:7" s="159" customFormat="1" ht="15.75" x14ac:dyDescent="0.2">
      <c r="A179" s="243" t="s">
        <v>757</v>
      </c>
      <c r="B179" s="239"/>
      <c r="C179" s="356"/>
      <c r="D179" s="356"/>
      <c r="E179" s="352"/>
      <c r="F179" s="349"/>
      <c r="G179" s="341"/>
    </row>
    <row r="180" spans="1:7" s="159" customFormat="1" x14ac:dyDescent="0.2">
      <c r="A180" s="242" t="s">
        <v>758</v>
      </c>
      <c r="B180" s="239">
        <v>870</v>
      </c>
      <c r="C180" s="356">
        <v>910</v>
      </c>
      <c r="D180" s="356">
        <v>910</v>
      </c>
      <c r="E180" s="385">
        <f t="shared" ref="E180" si="58">D180-C180</f>
        <v>0</v>
      </c>
      <c r="F180" s="386">
        <f t="shared" ref="F180" si="59">+ROUND(+E180/C180*100,2)</f>
        <v>0</v>
      </c>
      <c r="G180" s="341" t="s">
        <v>579</v>
      </c>
    </row>
    <row r="181" spans="1:7" s="159" customFormat="1" x14ac:dyDescent="0.2">
      <c r="A181" s="242" t="s">
        <v>759</v>
      </c>
      <c r="B181" s="239">
        <v>572</v>
      </c>
      <c r="C181" s="356">
        <v>600</v>
      </c>
      <c r="D181" s="356">
        <v>600</v>
      </c>
      <c r="E181" s="385">
        <f t="shared" ref="E181:E187" si="60">D181-C181</f>
        <v>0</v>
      </c>
      <c r="F181" s="386">
        <f t="shared" ref="F181:F187" si="61">+ROUND(+E181/C181*100,2)</f>
        <v>0</v>
      </c>
      <c r="G181" s="341" t="s">
        <v>579</v>
      </c>
    </row>
    <row r="182" spans="1:7" s="159" customFormat="1" x14ac:dyDescent="0.2">
      <c r="A182" s="242" t="s">
        <v>760</v>
      </c>
      <c r="B182" s="239">
        <v>1248</v>
      </c>
      <c r="C182" s="356">
        <v>1305</v>
      </c>
      <c r="D182" s="356">
        <v>1305</v>
      </c>
      <c r="E182" s="385">
        <f t="shared" si="60"/>
        <v>0</v>
      </c>
      <c r="F182" s="386">
        <f t="shared" si="61"/>
        <v>0</v>
      </c>
      <c r="G182" s="341" t="s">
        <v>579</v>
      </c>
    </row>
    <row r="183" spans="1:7" s="159" customFormat="1" x14ac:dyDescent="0.2">
      <c r="A183" s="242" t="s">
        <v>761</v>
      </c>
      <c r="B183" s="239">
        <v>404</v>
      </c>
      <c r="C183" s="356">
        <v>425</v>
      </c>
      <c r="D183" s="356">
        <v>425</v>
      </c>
      <c r="E183" s="385">
        <f t="shared" si="60"/>
        <v>0</v>
      </c>
      <c r="F183" s="386">
        <f t="shared" si="61"/>
        <v>0</v>
      </c>
      <c r="G183" s="341" t="s">
        <v>579</v>
      </c>
    </row>
    <row r="184" spans="1:7" s="159" customFormat="1" x14ac:dyDescent="0.2">
      <c r="A184" s="242" t="s">
        <v>762</v>
      </c>
      <c r="B184" s="239">
        <v>520</v>
      </c>
      <c r="C184" s="356">
        <v>545</v>
      </c>
      <c r="D184" s="356">
        <v>545</v>
      </c>
      <c r="E184" s="385">
        <f t="shared" si="60"/>
        <v>0</v>
      </c>
      <c r="F184" s="386">
        <f t="shared" si="61"/>
        <v>0</v>
      </c>
      <c r="G184" s="341" t="s">
        <v>579</v>
      </c>
    </row>
    <row r="185" spans="1:7" s="159" customFormat="1" x14ac:dyDescent="0.2">
      <c r="A185" s="242" t="s">
        <v>763</v>
      </c>
      <c r="B185" s="239">
        <v>756</v>
      </c>
      <c r="C185" s="356">
        <v>790</v>
      </c>
      <c r="D185" s="356">
        <v>790</v>
      </c>
      <c r="E185" s="385">
        <f t="shared" si="60"/>
        <v>0</v>
      </c>
      <c r="F185" s="386">
        <f t="shared" si="61"/>
        <v>0</v>
      </c>
      <c r="G185" s="341" t="s">
        <v>579</v>
      </c>
    </row>
    <row r="186" spans="1:7" s="159" customFormat="1" x14ac:dyDescent="0.2">
      <c r="A186" s="242" t="s">
        <v>714</v>
      </c>
      <c r="B186" s="239">
        <v>25</v>
      </c>
      <c r="C186" s="356">
        <v>25</v>
      </c>
      <c r="D186" s="356">
        <v>25</v>
      </c>
      <c r="E186" s="385">
        <f t="shared" si="60"/>
        <v>0</v>
      </c>
      <c r="F186" s="386">
        <f t="shared" si="61"/>
        <v>0</v>
      </c>
      <c r="G186" s="341" t="s">
        <v>702</v>
      </c>
    </row>
    <row r="187" spans="1:7" s="159" customFormat="1" x14ac:dyDescent="0.2">
      <c r="A187" s="242" t="s">
        <v>764</v>
      </c>
      <c r="B187" s="239">
        <v>50</v>
      </c>
      <c r="C187" s="356">
        <v>50</v>
      </c>
      <c r="D187" s="356">
        <v>50</v>
      </c>
      <c r="E187" s="385">
        <f t="shared" si="60"/>
        <v>0</v>
      </c>
      <c r="F187" s="386">
        <f t="shared" si="61"/>
        <v>0</v>
      </c>
      <c r="G187" s="341" t="s">
        <v>702</v>
      </c>
    </row>
    <row r="188" spans="1:7" s="159" customFormat="1" ht="15.75" x14ac:dyDescent="0.2">
      <c r="A188" s="243"/>
      <c r="B188" s="239"/>
      <c r="C188" s="356"/>
      <c r="D188" s="356"/>
      <c r="E188" s="352"/>
      <c r="F188" s="349"/>
      <c r="G188" s="341"/>
    </row>
    <row r="189" spans="1:7" s="159" customFormat="1" ht="15.75" x14ac:dyDescent="0.2">
      <c r="A189" s="243" t="s">
        <v>765</v>
      </c>
      <c r="B189" s="239"/>
      <c r="C189" s="356"/>
      <c r="D189" s="356"/>
      <c r="E189" s="352"/>
      <c r="F189" s="349"/>
      <c r="G189" s="341"/>
    </row>
    <row r="190" spans="1:7" s="159" customFormat="1" x14ac:dyDescent="0.2">
      <c r="A190" s="242" t="s">
        <v>766</v>
      </c>
      <c r="B190" s="239">
        <v>704</v>
      </c>
      <c r="C190" s="356">
        <v>735</v>
      </c>
      <c r="D190" s="356">
        <v>735</v>
      </c>
      <c r="E190" s="385">
        <f t="shared" ref="E190" si="62">D190-C190</f>
        <v>0</v>
      </c>
      <c r="F190" s="386">
        <f t="shared" ref="F190" si="63">+ROUND(+E190/C190*100,2)</f>
        <v>0</v>
      </c>
      <c r="G190" s="341" t="s">
        <v>579</v>
      </c>
    </row>
    <row r="191" spans="1:7" s="159" customFormat="1" x14ac:dyDescent="0.2">
      <c r="A191" s="242" t="s">
        <v>767</v>
      </c>
      <c r="B191" s="239">
        <v>634</v>
      </c>
      <c r="C191" s="356">
        <v>665</v>
      </c>
      <c r="D191" s="356">
        <v>665</v>
      </c>
      <c r="E191" s="385">
        <f t="shared" ref="E191:E197" si="64">D191-C191</f>
        <v>0</v>
      </c>
      <c r="F191" s="386">
        <f t="shared" ref="F191:F197" si="65">+ROUND(+E191/C191*100,2)</f>
        <v>0</v>
      </c>
      <c r="G191" s="341" t="s">
        <v>579</v>
      </c>
    </row>
    <row r="192" spans="1:7" s="159" customFormat="1" x14ac:dyDescent="0.2">
      <c r="A192" s="242" t="s">
        <v>768</v>
      </c>
      <c r="B192" s="239">
        <v>972</v>
      </c>
      <c r="C192" s="356">
        <v>1000</v>
      </c>
      <c r="D192" s="356">
        <v>1000</v>
      </c>
      <c r="E192" s="385">
        <f t="shared" si="64"/>
        <v>0</v>
      </c>
      <c r="F192" s="386">
        <f t="shared" si="65"/>
        <v>0</v>
      </c>
      <c r="G192" s="341" t="s">
        <v>579</v>
      </c>
    </row>
    <row r="193" spans="1:7" s="159" customFormat="1" x14ac:dyDescent="0.2">
      <c r="A193" s="242" t="s">
        <v>769</v>
      </c>
      <c r="B193" s="239">
        <v>370</v>
      </c>
      <c r="C193" s="356">
        <v>390</v>
      </c>
      <c r="D193" s="356">
        <v>390</v>
      </c>
      <c r="E193" s="385">
        <f t="shared" si="64"/>
        <v>0</v>
      </c>
      <c r="F193" s="386">
        <f t="shared" si="65"/>
        <v>0</v>
      </c>
      <c r="G193" s="341" t="s">
        <v>579</v>
      </c>
    </row>
    <row r="194" spans="1:7" s="159" customFormat="1" x14ac:dyDescent="0.2">
      <c r="A194" s="242" t="s">
        <v>770</v>
      </c>
      <c r="B194" s="239">
        <v>450</v>
      </c>
      <c r="C194" s="356">
        <v>475</v>
      </c>
      <c r="D194" s="356">
        <v>475</v>
      </c>
      <c r="E194" s="385">
        <f t="shared" si="64"/>
        <v>0</v>
      </c>
      <c r="F194" s="386">
        <f t="shared" si="65"/>
        <v>0</v>
      </c>
      <c r="G194" s="341" t="s">
        <v>579</v>
      </c>
    </row>
    <row r="195" spans="1:7" s="159" customFormat="1" x14ac:dyDescent="0.2">
      <c r="A195" s="242" t="s">
        <v>771</v>
      </c>
      <c r="B195" s="239">
        <v>617</v>
      </c>
      <c r="C195" s="356">
        <v>645</v>
      </c>
      <c r="D195" s="356">
        <v>645</v>
      </c>
      <c r="E195" s="385">
        <f t="shared" si="64"/>
        <v>0</v>
      </c>
      <c r="F195" s="386">
        <f t="shared" si="65"/>
        <v>0</v>
      </c>
      <c r="G195" s="341" t="s">
        <v>579</v>
      </c>
    </row>
    <row r="196" spans="1:7" s="159" customFormat="1" x14ac:dyDescent="0.2">
      <c r="A196" s="242" t="s">
        <v>714</v>
      </c>
      <c r="B196" s="239">
        <v>25</v>
      </c>
      <c r="C196" s="356">
        <v>25</v>
      </c>
      <c r="D196" s="356">
        <v>25</v>
      </c>
      <c r="E196" s="385">
        <f t="shared" si="64"/>
        <v>0</v>
      </c>
      <c r="F196" s="386">
        <f t="shared" si="65"/>
        <v>0</v>
      </c>
      <c r="G196" s="341" t="s">
        <v>702</v>
      </c>
    </row>
    <row r="197" spans="1:7" s="159" customFormat="1" x14ac:dyDescent="0.2">
      <c r="A197" s="242" t="s">
        <v>764</v>
      </c>
      <c r="B197" s="239">
        <v>50</v>
      </c>
      <c r="C197" s="356">
        <v>50</v>
      </c>
      <c r="D197" s="356">
        <v>50</v>
      </c>
      <c r="E197" s="385">
        <f t="shared" si="64"/>
        <v>0</v>
      </c>
      <c r="F197" s="386">
        <f t="shared" si="65"/>
        <v>0</v>
      </c>
      <c r="G197" s="341" t="s">
        <v>702</v>
      </c>
    </row>
    <row r="198" spans="1:7" s="159" customFormat="1" ht="15.75" x14ac:dyDescent="0.2">
      <c r="A198" s="243"/>
      <c r="B198" s="239"/>
      <c r="C198" s="356"/>
      <c r="D198" s="356"/>
      <c r="E198" s="352"/>
      <c r="F198" s="349"/>
      <c r="G198" s="341"/>
    </row>
    <row r="199" spans="1:7" s="159" customFormat="1" ht="15.75" x14ac:dyDescent="0.2">
      <c r="A199" s="243" t="s">
        <v>772</v>
      </c>
      <c r="B199" s="239"/>
      <c r="C199" s="356"/>
      <c r="D199" s="356"/>
      <c r="E199" s="352"/>
      <c r="F199" s="349"/>
      <c r="G199" s="341"/>
    </row>
    <row r="200" spans="1:7" s="159" customFormat="1" x14ac:dyDescent="0.2">
      <c r="A200" s="242" t="s">
        <v>766</v>
      </c>
      <c r="B200" s="239">
        <v>704</v>
      </c>
      <c r="C200" s="356">
        <v>735</v>
      </c>
      <c r="D200" s="356">
        <v>735</v>
      </c>
      <c r="E200" s="385">
        <f t="shared" ref="E200" si="66">D200-C200</f>
        <v>0</v>
      </c>
      <c r="F200" s="386">
        <f t="shared" ref="F200" si="67">+ROUND(+E200/C200*100,2)</f>
        <v>0</v>
      </c>
      <c r="G200" s="341" t="s">
        <v>579</v>
      </c>
    </row>
    <row r="201" spans="1:7" s="159" customFormat="1" x14ac:dyDescent="0.2">
      <c r="A201" s="242" t="s">
        <v>759</v>
      </c>
      <c r="B201" s="239">
        <v>634</v>
      </c>
      <c r="C201" s="356">
        <v>665</v>
      </c>
      <c r="D201" s="356">
        <v>665</v>
      </c>
      <c r="E201" s="385">
        <f t="shared" ref="E201:E207" si="68">D201-C201</f>
        <v>0</v>
      </c>
      <c r="F201" s="386">
        <f t="shared" ref="F201:F207" si="69">+ROUND(+E201/C201*100,2)</f>
        <v>0</v>
      </c>
      <c r="G201" s="341" t="s">
        <v>579</v>
      </c>
    </row>
    <row r="202" spans="1:7" s="159" customFormat="1" x14ac:dyDescent="0.2">
      <c r="A202" s="242" t="s">
        <v>773</v>
      </c>
      <c r="B202" s="239">
        <v>972</v>
      </c>
      <c r="C202" s="356">
        <v>1015</v>
      </c>
      <c r="D202" s="356">
        <v>1015</v>
      </c>
      <c r="E202" s="385">
        <f t="shared" si="68"/>
        <v>0</v>
      </c>
      <c r="F202" s="386">
        <f t="shared" si="69"/>
        <v>0</v>
      </c>
      <c r="G202" s="341" t="s">
        <v>579</v>
      </c>
    </row>
    <row r="203" spans="1:7" s="159" customFormat="1" x14ac:dyDescent="0.2">
      <c r="A203" s="242" t="s">
        <v>761</v>
      </c>
      <c r="B203" s="239">
        <v>370</v>
      </c>
      <c r="C203" s="356">
        <v>390</v>
      </c>
      <c r="D203" s="356">
        <v>390</v>
      </c>
      <c r="E203" s="385">
        <f t="shared" si="68"/>
        <v>0</v>
      </c>
      <c r="F203" s="386">
        <f t="shared" si="69"/>
        <v>0</v>
      </c>
      <c r="G203" s="341" t="s">
        <v>579</v>
      </c>
    </row>
    <row r="204" spans="1:7" s="159" customFormat="1" x14ac:dyDescent="0.2">
      <c r="A204" s="242" t="s">
        <v>762</v>
      </c>
      <c r="B204" s="239">
        <v>450</v>
      </c>
      <c r="C204" s="356">
        <v>475</v>
      </c>
      <c r="D204" s="356">
        <v>475</v>
      </c>
      <c r="E204" s="385">
        <f t="shared" si="68"/>
        <v>0</v>
      </c>
      <c r="F204" s="386">
        <f t="shared" si="69"/>
        <v>0</v>
      </c>
      <c r="G204" s="341" t="s">
        <v>579</v>
      </c>
    </row>
    <row r="205" spans="1:7" s="159" customFormat="1" x14ac:dyDescent="0.2">
      <c r="A205" s="242" t="s">
        <v>771</v>
      </c>
      <c r="B205" s="239">
        <v>617</v>
      </c>
      <c r="C205" s="356">
        <v>645</v>
      </c>
      <c r="D205" s="356">
        <v>645</v>
      </c>
      <c r="E205" s="385">
        <f t="shared" si="68"/>
        <v>0</v>
      </c>
      <c r="F205" s="386">
        <f t="shared" si="69"/>
        <v>0</v>
      </c>
      <c r="G205" s="346" t="s">
        <v>579</v>
      </c>
    </row>
    <row r="206" spans="1:7" s="159" customFormat="1" x14ac:dyDescent="0.2">
      <c r="A206" s="242" t="s">
        <v>714</v>
      </c>
      <c r="B206" s="239">
        <v>25</v>
      </c>
      <c r="C206" s="356">
        <v>25</v>
      </c>
      <c r="D206" s="356">
        <v>25</v>
      </c>
      <c r="E206" s="385">
        <f t="shared" si="68"/>
        <v>0</v>
      </c>
      <c r="F206" s="386">
        <f t="shared" si="69"/>
        <v>0</v>
      </c>
      <c r="G206" s="341" t="s">
        <v>702</v>
      </c>
    </row>
    <row r="207" spans="1:7" s="159" customFormat="1" x14ac:dyDescent="0.2">
      <c r="A207" s="242" t="s">
        <v>764</v>
      </c>
      <c r="B207" s="239">
        <v>50</v>
      </c>
      <c r="C207" s="356">
        <v>50</v>
      </c>
      <c r="D207" s="356">
        <v>50</v>
      </c>
      <c r="E207" s="385">
        <f t="shared" si="68"/>
        <v>0</v>
      </c>
      <c r="F207" s="386">
        <f t="shared" si="69"/>
        <v>0</v>
      </c>
      <c r="G207" s="341" t="s">
        <v>702</v>
      </c>
    </row>
    <row r="208" spans="1:7" s="159" customFormat="1" x14ac:dyDescent="0.2">
      <c r="A208" s="242"/>
      <c r="B208" s="239"/>
      <c r="C208" s="356"/>
      <c r="D208" s="356"/>
      <c r="E208" s="352"/>
      <c r="F208" s="349"/>
      <c r="G208" s="341"/>
    </row>
    <row r="209" spans="1:7" s="159" customFormat="1" ht="15.75" x14ac:dyDescent="0.2">
      <c r="A209" s="243" t="s">
        <v>774</v>
      </c>
      <c r="B209" s="239"/>
      <c r="C209" s="356"/>
      <c r="D209" s="356"/>
      <c r="E209" s="352"/>
      <c r="F209" s="349"/>
      <c r="G209" s="341"/>
    </row>
    <row r="210" spans="1:7" s="159" customFormat="1" x14ac:dyDescent="0.2">
      <c r="A210" s="254" t="s">
        <v>775</v>
      </c>
      <c r="B210" s="389">
        <v>832</v>
      </c>
      <c r="C210" s="360">
        <v>870</v>
      </c>
      <c r="D210" s="360">
        <v>870</v>
      </c>
      <c r="E210" s="387">
        <f t="shared" ref="E210" si="70">D210-C210</f>
        <v>0</v>
      </c>
      <c r="F210" s="388">
        <f t="shared" ref="F210" si="71">+ROUND(+E210/C210*100,2)</f>
        <v>0</v>
      </c>
      <c r="G210" s="341" t="s">
        <v>579</v>
      </c>
    </row>
    <row r="211" spans="1:7" s="159" customFormat="1" x14ac:dyDescent="0.2">
      <c r="A211" s="242" t="s">
        <v>759</v>
      </c>
      <c r="B211" s="239">
        <v>756</v>
      </c>
      <c r="C211" s="356">
        <v>790</v>
      </c>
      <c r="D211" s="356">
        <v>790</v>
      </c>
      <c r="E211" s="385">
        <f t="shared" ref="E211:E217" si="72">D211-C211</f>
        <v>0</v>
      </c>
      <c r="F211" s="386">
        <f t="shared" ref="F211:F217" si="73">+ROUND(+E211/C211*100,2)</f>
        <v>0</v>
      </c>
      <c r="G211" s="341" t="s">
        <v>579</v>
      </c>
    </row>
    <row r="212" spans="1:7" s="159" customFormat="1" x14ac:dyDescent="0.2">
      <c r="A212" s="242" t="s">
        <v>776</v>
      </c>
      <c r="B212" s="239">
        <v>1250</v>
      </c>
      <c r="C212" s="356">
        <v>1250</v>
      </c>
      <c r="D212" s="356">
        <v>1250</v>
      </c>
      <c r="E212" s="385">
        <f t="shared" si="72"/>
        <v>0</v>
      </c>
      <c r="F212" s="386">
        <f t="shared" si="73"/>
        <v>0</v>
      </c>
      <c r="G212" s="341" t="s">
        <v>777</v>
      </c>
    </row>
    <row r="213" spans="1:7" s="159" customFormat="1" x14ac:dyDescent="0.2">
      <c r="A213" s="242" t="s">
        <v>769</v>
      </c>
      <c r="B213" s="239">
        <v>398</v>
      </c>
      <c r="C213" s="356">
        <v>415</v>
      </c>
      <c r="D213" s="356">
        <v>415</v>
      </c>
      <c r="E213" s="385">
        <f t="shared" si="72"/>
        <v>0</v>
      </c>
      <c r="F213" s="386">
        <f t="shared" si="73"/>
        <v>0</v>
      </c>
      <c r="G213" s="341" t="s">
        <v>579</v>
      </c>
    </row>
    <row r="214" spans="1:7" s="159" customFormat="1" x14ac:dyDescent="0.2">
      <c r="A214" s="242" t="s">
        <v>770</v>
      </c>
      <c r="B214" s="239">
        <v>489</v>
      </c>
      <c r="C214" s="356">
        <v>515</v>
      </c>
      <c r="D214" s="356">
        <v>515</v>
      </c>
      <c r="E214" s="385">
        <f t="shared" si="72"/>
        <v>0</v>
      </c>
      <c r="F214" s="386">
        <f t="shared" si="73"/>
        <v>0</v>
      </c>
      <c r="G214" s="341" t="s">
        <v>579</v>
      </c>
    </row>
    <row r="215" spans="1:7" s="159" customFormat="1" x14ac:dyDescent="0.2">
      <c r="A215" s="242" t="s">
        <v>778</v>
      </c>
      <c r="B215" s="239">
        <v>686</v>
      </c>
      <c r="C215" s="356">
        <v>720</v>
      </c>
      <c r="D215" s="356">
        <v>720</v>
      </c>
      <c r="E215" s="385">
        <f t="shared" si="72"/>
        <v>0</v>
      </c>
      <c r="F215" s="386">
        <f t="shared" si="73"/>
        <v>0</v>
      </c>
      <c r="G215" s="341" t="s">
        <v>579</v>
      </c>
    </row>
    <row r="216" spans="1:7" s="159" customFormat="1" x14ac:dyDescent="0.2">
      <c r="A216" s="242" t="s">
        <v>714</v>
      </c>
      <c r="B216" s="239">
        <v>25</v>
      </c>
      <c r="C216" s="356">
        <v>25</v>
      </c>
      <c r="D216" s="356">
        <v>25</v>
      </c>
      <c r="E216" s="385">
        <f t="shared" si="72"/>
        <v>0</v>
      </c>
      <c r="F216" s="386">
        <f t="shared" si="73"/>
        <v>0</v>
      </c>
      <c r="G216" s="341" t="s">
        <v>702</v>
      </c>
    </row>
    <row r="217" spans="1:7" s="159" customFormat="1" x14ac:dyDescent="0.2">
      <c r="A217" s="242" t="s">
        <v>764</v>
      </c>
      <c r="B217" s="239">
        <v>50</v>
      </c>
      <c r="C217" s="356">
        <v>50</v>
      </c>
      <c r="D217" s="356">
        <v>50</v>
      </c>
      <c r="E217" s="385">
        <f t="shared" si="72"/>
        <v>0</v>
      </c>
      <c r="F217" s="386">
        <f t="shared" si="73"/>
        <v>0</v>
      </c>
      <c r="G217" s="341" t="s">
        <v>702</v>
      </c>
    </row>
    <row r="218" spans="1:7" s="159" customFormat="1" x14ac:dyDescent="0.2">
      <c r="A218" s="242"/>
      <c r="B218" s="239"/>
      <c r="C218" s="356"/>
      <c r="D218" s="356"/>
      <c r="E218" s="352"/>
      <c r="F218" s="349"/>
      <c r="G218" s="341"/>
    </row>
    <row r="219" spans="1:7" s="159" customFormat="1" ht="15.75" x14ac:dyDescent="0.2">
      <c r="A219" s="243" t="s">
        <v>779</v>
      </c>
      <c r="B219" s="239"/>
      <c r="C219" s="356"/>
      <c r="D219" s="356"/>
      <c r="E219" s="352"/>
      <c r="F219" s="349"/>
      <c r="G219" s="341"/>
    </row>
    <row r="220" spans="1:7" s="159" customFormat="1" x14ac:dyDescent="0.2">
      <c r="A220" s="242" t="s">
        <v>780</v>
      </c>
      <c r="B220" s="239">
        <v>785</v>
      </c>
      <c r="C220" s="356">
        <v>820</v>
      </c>
      <c r="D220" s="356">
        <v>820</v>
      </c>
      <c r="E220" s="385">
        <f t="shared" ref="E220" si="74">D220-C220</f>
        <v>0</v>
      </c>
      <c r="F220" s="386">
        <f t="shared" ref="F220" si="75">+ROUND(+E220/C220*100,2)</f>
        <v>0</v>
      </c>
      <c r="G220" s="341"/>
    </row>
    <row r="221" spans="1:7" s="159" customFormat="1" x14ac:dyDescent="0.2">
      <c r="A221" s="242" t="s">
        <v>781</v>
      </c>
      <c r="B221" s="239">
        <v>600</v>
      </c>
      <c r="C221" s="356">
        <v>600</v>
      </c>
      <c r="D221" s="356">
        <v>600</v>
      </c>
      <c r="E221" s="385">
        <f t="shared" ref="E221:E227" si="76">D221-C221</f>
        <v>0</v>
      </c>
      <c r="F221" s="386">
        <f t="shared" ref="F221:F227" si="77">+ROUND(+E221/C221*100,2)</f>
        <v>0</v>
      </c>
      <c r="G221" s="341" t="s">
        <v>782</v>
      </c>
    </row>
    <row r="222" spans="1:7" s="159" customFormat="1" x14ac:dyDescent="0.2">
      <c r="A222" s="242" t="s">
        <v>783</v>
      </c>
      <c r="B222" s="239">
        <v>1082</v>
      </c>
      <c r="C222" s="356">
        <v>1130</v>
      </c>
      <c r="D222" s="356">
        <v>1130</v>
      </c>
      <c r="E222" s="385">
        <f t="shared" si="76"/>
        <v>0</v>
      </c>
      <c r="F222" s="386">
        <f t="shared" si="77"/>
        <v>0</v>
      </c>
      <c r="G222" s="341" t="s">
        <v>579</v>
      </c>
    </row>
    <row r="223" spans="1:7" s="159" customFormat="1" x14ac:dyDescent="0.2">
      <c r="A223" s="242" t="s">
        <v>761</v>
      </c>
      <c r="B223" s="239">
        <v>384</v>
      </c>
      <c r="C223" s="356">
        <v>405</v>
      </c>
      <c r="D223" s="356">
        <v>405</v>
      </c>
      <c r="E223" s="385">
        <f t="shared" si="76"/>
        <v>0</v>
      </c>
      <c r="F223" s="386">
        <f t="shared" si="77"/>
        <v>0</v>
      </c>
      <c r="G223" s="341" t="s">
        <v>579</v>
      </c>
    </row>
    <row r="224" spans="1:7" s="159" customFormat="1" x14ac:dyDescent="0.2">
      <c r="A224" s="242" t="s">
        <v>762</v>
      </c>
      <c r="B224" s="239">
        <v>478</v>
      </c>
      <c r="C224" s="356">
        <v>500</v>
      </c>
      <c r="D224" s="356">
        <v>500</v>
      </c>
      <c r="E224" s="385">
        <f t="shared" si="76"/>
        <v>0</v>
      </c>
      <c r="F224" s="386">
        <f t="shared" si="77"/>
        <v>0</v>
      </c>
      <c r="G224" s="341" t="s">
        <v>579</v>
      </c>
    </row>
    <row r="225" spans="1:7" s="159" customFormat="1" x14ac:dyDescent="0.2">
      <c r="A225" s="242" t="s">
        <v>784</v>
      </c>
      <c r="B225" s="239">
        <v>676</v>
      </c>
      <c r="C225" s="356">
        <v>710</v>
      </c>
      <c r="D225" s="356">
        <v>710</v>
      </c>
      <c r="E225" s="385">
        <f t="shared" si="76"/>
        <v>0</v>
      </c>
      <c r="F225" s="386">
        <f t="shared" si="77"/>
        <v>0</v>
      </c>
      <c r="G225" s="341" t="s">
        <v>579</v>
      </c>
    </row>
    <row r="226" spans="1:7" s="159" customFormat="1" x14ac:dyDescent="0.2">
      <c r="A226" s="242" t="s">
        <v>714</v>
      </c>
      <c r="B226" s="239">
        <v>25</v>
      </c>
      <c r="C226" s="356">
        <v>25</v>
      </c>
      <c r="D226" s="356">
        <v>25</v>
      </c>
      <c r="E226" s="385">
        <f t="shared" si="76"/>
        <v>0</v>
      </c>
      <c r="F226" s="386">
        <f t="shared" si="77"/>
        <v>0</v>
      </c>
      <c r="G226" s="341" t="s">
        <v>702</v>
      </c>
    </row>
    <row r="227" spans="1:7" s="159" customFormat="1" x14ac:dyDescent="0.2">
      <c r="A227" s="242" t="s">
        <v>764</v>
      </c>
      <c r="B227" s="239">
        <v>50</v>
      </c>
      <c r="C227" s="356">
        <v>50</v>
      </c>
      <c r="D227" s="356">
        <v>50</v>
      </c>
      <c r="E227" s="385">
        <f t="shared" si="76"/>
        <v>0</v>
      </c>
      <c r="F227" s="386">
        <f t="shared" si="77"/>
        <v>0</v>
      </c>
      <c r="G227" s="341" t="s">
        <v>702</v>
      </c>
    </row>
    <row r="228" spans="1:7" s="159" customFormat="1" x14ac:dyDescent="0.2">
      <c r="A228" s="242"/>
      <c r="B228" s="353"/>
      <c r="C228" s="352"/>
      <c r="D228" s="352"/>
      <c r="E228" s="352"/>
      <c r="F228" s="349"/>
      <c r="G228" s="341"/>
    </row>
    <row r="229" spans="1:7" s="159" customFormat="1" ht="15.75" x14ac:dyDescent="0.2">
      <c r="A229" s="243" t="s">
        <v>785</v>
      </c>
      <c r="B229" s="239"/>
      <c r="C229" s="356"/>
      <c r="D229" s="356"/>
      <c r="E229" s="352"/>
      <c r="F229" s="349"/>
      <c r="G229" s="341"/>
    </row>
    <row r="230" spans="1:7" s="159" customFormat="1" x14ac:dyDescent="0.2">
      <c r="A230" s="242"/>
      <c r="B230" s="239"/>
      <c r="C230" s="356"/>
      <c r="D230" s="356"/>
      <c r="E230" s="352"/>
      <c r="F230" s="349"/>
      <c r="G230" s="341"/>
    </row>
    <row r="231" spans="1:7" s="159" customFormat="1" ht="15.75" x14ac:dyDescent="0.2">
      <c r="A231" s="243" t="s">
        <v>786</v>
      </c>
      <c r="B231" s="239"/>
      <c r="C231" s="356"/>
      <c r="D231" s="356"/>
      <c r="E231" s="352"/>
      <c r="F231" s="349"/>
      <c r="G231" s="341"/>
    </row>
    <row r="232" spans="1:7" s="159" customFormat="1" x14ac:dyDescent="0.2">
      <c r="A232" s="242" t="s">
        <v>787</v>
      </c>
      <c r="B232" s="239">
        <v>150</v>
      </c>
      <c r="C232" s="356">
        <v>150</v>
      </c>
      <c r="D232" s="356">
        <v>150</v>
      </c>
      <c r="E232" s="385">
        <f t="shared" ref="E232" si="78">D232-C232</f>
        <v>0</v>
      </c>
      <c r="F232" s="386">
        <f t="shared" ref="F232" si="79">+ROUND(+E232/C232*100,2)</f>
        <v>0</v>
      </c>
      <c r="G232" s="341" t="s">
        <v>702</v>
      </c>
    </row>
    <row r="233" spans="1:7" s="159" customFormat="1" x14ac:dyDescent="0.2">
      <c r="A233" s="242" t="s">
        <v>788</v>
      </c>
      <c r="B233" s="239">
        <v>100</v>
      </c>
      <c r="C233" s="356">
        <v>100</v>
      </c>
      <c r="D233" s="356">
        <v>100</v>
      </c>
      <c r="E233" s="385">
        <f t="shared" ref="E233:E239" si="80">D233-C233</f>
        <v>0</v>
      </c>
      <c r="F233" s="386">
        <f t="shared" ref="F233:F239" si="81">+ROUND(+E233/C233*100,2)</f>
        <v>0</v>
      </c>
      <c r="G233" s="341" t="s">
        <v>702</v>
      </c>
    </row>
    <row r="234" spans="1:7" s="159" customFormat="1" x14ac:dyDescent="0.2">
      <c r="A234" s="242" t="s">
        <v>708</v>
      </c>
      <c r="B234" s="239">
        <v>50</v>
      </c>
      <c r="C234" s="356">
        <v>50</v>
      </c>
      <c r="D234" s="356">
        <v>50</v>
      </c>
      <c r="E234" s="385">
        <f t="shared" si="80"/>
        <v>0</v>
      </c>
      <c r="F234" s="386">
        <f t="shared" si="81"/>
        <v>0</v>
      </c>
      <c r="G234" s="341" t="s">
        <v>702</v>
      </c>
    </row>
    <row r="235" spans="1:7" s="159" customFormat="1" x14ac:dyDescent="0.2">
      <c r="A235" s="242" t="s">
        <v>789</v>
      </c>
      <c r="B235" s="239">
        <v>100</v>
      </c>
      <c r="C235" s="356">
        <v>100</v>
      </c>
      <c r="D235" s="356">
        <v>100</v>
      </c>
      <c r="E235" s="385">
        <f t="shared" si="80"/>
        <v>0</v>
      </c>
      <c r="F235" s="386">
        <f t="shared" si="81"/>
        <v>0</v>
      </c>
      <c r="G235" s="341" t="s">
        <v>702</v>
      </c>
    </row>
    <row r="236" spans="1:7" s="159" customFormat="1" x14ac:dyDescent="0.2">
      <c r="A236" s="242" t="s">
        <v>790</v>
      </c>
      <c r="B236" s="239">
        <v>25</v>
      </c>
      <c r="C236" s="356">
        <v>25</v>
      </c>
      <c r="D236" s="356">
        <v>25</v>
      </c>
      <c r="E236" s="385">
        <f t="shared" si="80"/>
        <v>0</v>
      </c>
      <c r="F236" s="386">
        <f t="shared" si="81"/>
        <v>0</v>
      </c>
      <c r="G236" s="341" t="s">
        <v>702</v>
      </c>
    </row>
    <row r="237" spans="1:7" s="159" customFormat="1" x14ac:dyDescent="0.2">
      <c r="A237" s="242" t="s">
        <v>791</v>
      </c>
      <c r="B237" s="239">
        <v>25</v>
      </c>
      <c r="C237" s="356">
        <v>25</v>
      </c>
      <c r="D237" s="356">
        <v>25</v>
      </c>
      <c r="E237" s="385">
        <f t="shared" si="80"/>
        <v>0</v>
      </c>
      <c r="F237" s="386">
        <f t="shared" si="81"/>
        <v>0</v>
      </c>
      <c r="G237" s="341" t="s">
        <v>702</v>
      </c>
    </row>
    <row r="238" spans="1:7" s="159" customFormat="1" x14ac:dyDescent="0.2">
      <c r="A238" s="242" t="s">
        <v>792</v>
      </c>
      <c r="B238" s="239">
        <v>15</v>
      </c>
      <c r="C238" s="356">
        <v>15</v>
      </c>
      <c r="D238" s="356">
        <v>15</v>
      </c>
      <c r="E238" s="385">
        <f t="shared" si="80"/>
        <v>0</v>
      </c>
      <c r="F238" s="386">
        <f t="shared" si="81"/>
        <v>0</v>
      </c>
      <c r="G238" s="341" t="s">
        <v>702</v>
      </c>
    </row>
    <row r="239" spans="1:7" s="159" customFormat="1" x14ac:dyDescent="0.2">
      <c r="A239" s="242" t="s">
        <v>793</v>
      </c>
      <c r="B239" s="239">
        <v>50</v>
      </c>
      <c r="C239" s="356">
        <v>50</v>
      </c>
      <c r="D239" s="356">
        <v>50</v>
      </c>
      <c r="E239" s="385">
        <f t="shared" si="80"/>
        <v>0</v>
      </c>
      <c r="F239" s="386">
        <f t="shared" si="81"/>
        <v>0</v>
      </c>
      <c r="G239" s="341" t="s">
        <v>702</v>
      </c>
    </row>
    <row r="240" spans="1:7" s="159" customFormat="1" ht="15.75" x14ac:dyDescent="0.2">
      <c r="A240" s="243"/>
      <c r="B240" s="239"/>
      <c r="C240" s="356"/>
      <c r="D240" s="356"/>
      <c r="E240" s="352"/>
      <c r="F240" s="349"/>
      <c r="G240" s="341"/>
    </row>
    <row r="241" spans="1:7" s="159" customFormat="1" ht="15.75" x14ac:dyDescent="0.2">
      <c r="A241" s="243" t="s">
        <v>794</v>
      </c>
      <c r="B241" s="239"/>
      <c r="C241" s="356"/>
      <c r="D241" s="356"/>
      <c r="E241" s="352"/>
      <c r="F241" s="349"/>
      <c r="G241" s="341"/>
    </row>
    <row r="242" spans="1:7" s="159" customFormat="1" x14ac:dyDescent="0.2">
      <c r="A242" s="242" t="s">
        <v>787</v>
      </c>
      <c r="B242" s="239">
        <v>200</v>
      </c>
      <c r="C242" s="356">
        <v>200</v>
      </c>
      <c r="D242" s="356">
        <v>200</v>
      </c>
      <c r="E242" s="385">
        <f t="shared" ref="E242" si="82">D242-C242</f>
        <v>0</v>
      </c>
      <c r="F242" s="386">
        <f t="shared" ref="F242" si="83">+ROUND(+E242/C242*100,2)</f>
        <v>0</v>
      </c>
      <c r="G242" s="341" t="s">
        <v>702</v>
      </c>
    </row>
    <row r="243" spans="1:7" s="159" customFormat="1" x14ac:dyDescent="0.2">
      <c r="A243" s="242" t="s">
        <v>795</v>
      </c>
      <c r="B243" s="239">
        <v>100</v>
      </c>
      <c r="C243" s="356">
        <v>100</v>
      </c>
      <c r="D243" s="356">
        <v>100</v>
      </c>
      <c r="E243" s="385">
        <f t="shared" ref="E243:E249" si="84">D243-C243</f>
        <v>0</v>
      </c>
      <c r="F243" s="386">
        <f t="shared" ref="F243:F249" si="85">+ROUND(+E243/C243*100,2)</f>
        <v>0</v>
      </c>
      <c r="G243" s="341" t="s">
        <v>702</v>
      </c>
    </row>
    <row r="244" spans="1:7" s="159" customFormat="1" x14ac:dyDescent="0.2">
      <c r="A244" s="242" t="s">
        <v>708</v>
      </c>
      <c r="B244" s="239">
        <v>50</v>
      </c>
      <c r="C244" s="356">
        <v>50</v>
      </c>
      <c r="D244" s="356">
        <v>50</v>
      </c>
      <c r="E244" s="385">
        <f t="shared" si="84"/>
        <v>0</v>
      </c>
      <c r="F244" s="386">
        <f t="shared" si="85"/>
        <v>0</v>
      </c>
      <c r="G244" s="341" t="s">
        <v>702</v>
      </c>
    </row>
    <row r="245" spans="1:7" s="159" customFormat="1" x14ac:dyDescent="0.2">
      <c r="A245" s="242" t="s">
        <v>789</v>
      </c>
      <c r="B245" s="239">
        <v>100</v>
      </c>
      <c r="C245" s="356">
        <v>100</v>
      </c>
      <c r="D245" s="356">
        <v>100</v>
      </c>
      <c r="E245" s="385">
        <f t="shared" si="84"/>
        <v>0</v>
      </c>
      <c r="F245" s="386">
        <f t="shared" si="85"/>
        <v>0</v>
      </c>
      <c r="G245" s="341" t="s">
        <v>702</v>
      </c>
    </row>
    <row r="246" spans="1:7" s="159" customFormat="1" x14ac:dyDescent="0.2">
      <c r="A246" s="242" t="s">
        <v>796</v>
      </c>
      <c r="B246" s="239">
        <v>200</v>
      </c>
      <c r="C246" s="356">
        <v>200</v>
      </c>
      <c r="D246" s="356">
        <v>200</v>
      </c>
      <c r="E246" s="385">
        <f t="shared" si="84"/>
        <v>0</v>
      </c>
      <c r="F246" s="386">
        <f t="shared" si="85"/>
        <v>0</v>
      </c>
      <c r="G246" s="341" t="s">
        <v>702</v>
      </c>
    </row>
    <row r="247" spans="1:7" s="159" customFormat="1" x14ac:dyDescent="0.2">
      <c r="A247" s="242" t="s">
        <v>797</v>
      </c>
      <c r="B247" s="239">
        <v>100</v>
      </c>
      <c r="C247" s="356">
        <v>100</v>
      </c>
      <c r="D247" s="356">
        <v>100</v>
      </c>
      <c r="E247" s="385">
        <f t="shared" si="84"/>
        <v>0</v>
      </c>
      <c r="F247" s="386">
        <f t="shared" si="85"/>
        <v>0</v>
      </c>
      <c r="G247" s="341" t="s">
        <v>702</v>
      </c>
    </row>
    <row r="248" spans="1:7" s="159" customFormat="1" x14ac:dyDescent="0.2">
      <c r="A248" s="242" t="s">
        <v>789</v>
      </c>
      <c r="B248" s="239">
        <v>100</v>
      </c>
      <c r="C248" s="356">
        <v>100</v>
      </c>
      <c r="D248" s="356">
        <v>100</v>
      </c>
      <c r="E248" s="385">
        <f t="shared" si="84"/>
        <v>0</v>
      </c>
      <c r="F248" s="386">
        <f t="shared" si="85"/>
        <v>0</v>
      </c>
      <c r="G248" s="341" t="s">
        <v>702</v>
      </c>
    </row>
    <row r="249" spans="1:7" s="159" customFormat="1" x14ac:dyDescent="0.2">
      <c r="A249" s="242" t="s">
        <v>792</v>
      </c>
      <c r="B249" s="239">
        <v>15</v>
      </c>
      <c r="C249" s="356">
        <v>15</v>
      </c>
      <c r="D249" s="356">
        <v>15</v>
      </c>
      <c r="E249" s="385">
        <f t="shared" si="84"/>
        <v>0</v>
      </c>
      <c r="F249" s="386">
        <f t="shared" si="85"/>
        <v>0</v>
      </c>
      <c r="G249" s="341" t="s">
        <v>702</v>
      </c>
    </row>
    <row r="250" spans="1:7" s="159" customFormat="1" ht="15.75" x14ac:dyDescent="0.2">
      <c r="A250" s="243"/>
      <c r="B250" s="239"/>
      <c r="C250" s="356"/>
      <c r="D250" s="356"/>
      <c r="E250" s="352"/>
      <c r="F250" s="349"/>
      <c r="G250" s="341"/>
    </row>
    <row r="251" spans="1:7" s="159" customFormat="1" ht="15.75" x14ac:dyDescent="0.2">
      <c r="A251" s="243" t="s">
        <v>798</v>
      </c>
      <c r="B251" s="239"/>
      <c r="C251" s="356"/>
      <c r="D251" s="356"/>
      <c r="E251" s="352"/>
      <c r="F251" s="349"/>
      <c r="G251" s="341"/>
    </row>
    <row r="252" spans="1:7" s="159" customFormat="1" x14ac:dyDescent="0.2">
      <c r="A252" s="242" t="s">
        <v>787</v>
      </c>
      <c r="B252" s="239">
        <v>300</v>
      </c>
      <c r="C252" s="356">
        <v>300</v>
      </c>
      <c r="D252" s="356">
        <v>300</v>
      </c>
      <c r="E252" s="385">
        <f t="shared" ref="E252" si="86">D252-C252</f>
        <v>0</v>
      </c>
      <c r="F252" s="386">
        <f t="shared" ref="F252" si="87">+ROUND(+E252/C252*100,2)</f>
        <v>0</v>
      </c>
      <c r="G252" s="341" t="s">
        <v>702</v>
      </c>
    </row>
    <row r="253" spans="1:7" s="159" customFormat="1" x14ac:dyDescent="0.2">
      <c r="A253" s="242" t="s">
        <v>788</v>
      </c>
      <c r="B253" s="239">
        <v>100</v>
      </c>
      <c r="C253" s="356">
        <v>100</v>
      </c>
      <c r="D253" s="356">
        <v>100</v>
      </c>
      <c r="E253" s="385">
        <f t="shared" ref="E253:E256" si="88">D253-C253</f>
        <v>0</v>
      </c>
      <c r="F253" s="386">
        <f t="shared" ref="F253:F256" si="89">+ROUND(+E253/C253*100,2)</f>
        <v>0</v>
      </c>
      <c r="G253" s="341" t="s">
        <v>702</v>
      </c>
    </row>
    <row r="254" spans="1:7" s="159" customFormat="1" x14ac:dyDescent="0.2">
      <c r="A254" s="242" t="s">
        <v>796</v>
      </c>
      <c r="B254" s="239">
        <v>300</v>
      </c>
      <c r="C254" s="356">
        <v>300</v>
      </c>
      <c r="D254" s="356">
        <v>300</v>
      </c>
      <c r="E254" s="385">
        <f t="shared" si="88"/>
        <v>0</v>
      </c>
      <c r="F254" s="386">
        <f t="shared" si="89"/>
        <v>0</v>
      </c>
      <c r="G254" s="341" t="s">
        <v>702</v>
      </c>
    </row>
    <row r="255" spans="1:7" s="159" customFormat="1" x14ac:dyDescent="0.2">
      <c r="A255" s="242" t="s">
        <v>791</v>
      </c>
      <c r="B255" s="239">
        <v>25</v>
      </c>
      <c r="C255" s="356">
        <v>25</v>
      </c>
      <c r="D255" s="356">
        <v>25</v>
      </c>
      <c r="E255" s="385">
        <f t="shared" si="88"/>
        <v>0</v>
      </c>
      <c r="F255" s="386">
        <f t="shared" si="89"/>
        <v>0</v>
      </c>
      <c r="G255" s="341" t="s">
        <v>702</v>
      </c>
    </row>
    <row r="256" spans="1:7" s="159" customFormat="1" x14ac:dyDescent="0.2">
      <c r="A256" s="242" t="s">
        <v>792</v>
      </c>
      <c r="B256" s="239">
        <v>15</v>
      </c>
      <c r="C256" s="356">
        <v>15</v>
      </c>
      <c r="D256" s="356">
        <v>15</v>
      </c>
      <c r="E256" s="385">
        <f t="shared" si="88"/>
        <v>0</v>
      </c>
      <c r="F256" s="386">
        <f t="shared" si="89"/>
        <v>0</v>
      </c>
      <c r="G256" s="341" t="s">
        <v>702</v>
      </c>
    </row>
    <row r="257" spans="1:84" s="159" customFormat="1" ht="15.75" x14ac:dyDescent="0.2">
      <c r="A257" s="243"/>
      <c r="B257" s="239"/>
      <c r="C257" s="356"/>
      <c r="D257" s="356"/>
      <c r="E257" s="352"/>
      <c r="F257" s="349"/>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1"/>
      <c r="AY257" s="341"/>
      <c r="AZ257" s="341"/>
      <c r="BA257" s="341"/>
      <c r="BB257" s="341"/>
      <c r="BC257" s="341"/>
      <c r="BD257" s="341"/>
      <c r="BE257" s="341"/>
      <c r="BF257" s="341"/>
      <c r="BG257" s="341"/>
      <c r="BH257" s="341"/>
      <c r="BI257" s="341"/>
      <c r="BJ257" s="341"/>
      <c r="BK257" s="341"/>
      <c r="BL257" s="341"/>
      <c r="BM257" s="341"/>
      <c r="BN257" s="341"/>
      <c r="BO257" s="341"/>
      <c r="BP257" s="341"/>
      <c r="BQ257" s="341"/>
      <c r="BR257" s="341"/>
      <c r="BS257" s="341"/>
      <c r="BT257" s="341"/>
      <c r="BU257" s="341"/>
      <c r="BV257" s="341"/>
      <c r="BW257" s="341"/>
      <c r="BX257" s="341"/>
      <c r="BY257" s="341"/>
      <c r="BZ257" s="341"/>
      <c r="CA257" s="341"/>
      <c r="CB257" s="341"/>
      <c r="CC257" s="341"/>
      <c r="CD257" s="341"/>
      <c r="CE257" s="341"/>
      <c r="CF257" s="341"/>
    </row>
    <row r="258" spans="1:84" s="159" customFormat="1" ht="15.75" x14ac:dyDescent="0.2">
      <c r="A258" s="243" t="s">
        <v>799</v>
      </c>
      <c r="B258" s="239"/>
      <c r="C258" s="356"/>
      <c r="D258" s="356"/>
      <c r="E258" s="352"/>
      <c r="F258" s="349"/>
      <c r="G258" s="341"/>
      <c r="H258" s="341"/>
      <c r="I258" s="341"/>
      <c r="J258" s="341"/>
      <c r="K258" s="341"/>
      <c r="L258" s="341"/>
      <c r="M258" s="341"/>
      <c r="N258" s="341"/>
      <c r="O258" s="341"/>
      <c r="P258" s="341"/>
      <c r="Q258" s="341"/>
      <c r="R258" s="341"/>
      <c r="S258" s="341"/>
      <c r="T258" s="341"/>
      <c r="U258" s="341"/>
      <c r="V258" s="341"/>
      <c r="W258" s="341"/>
      <c r="X258" s="341"/>
      <c r="Y258" s="341"/>
      <c r="Z258" s="341"/>
      <c r="AA258" s="341"/>
      <c r="AB258" s="341"/>
      <c r="AC258" s="341"/>
      <c r="AD258" s="341"/>
      <c r="AE258" s="341"/>
      <c r="AF258" s="341"/>
      <c r="AG258" s="341"/>
      <c r="AH258" s="341"/>
      <c r="AI258" s="341"/>
      <c r="AJ258" s="341"/>
      <c r="AK258" s="341"/>
      <c r="AL258" s="341"/>
      <c r="AM258" s="341"/>
      <c r="AN258" s="341"/>
      <c r="AO258" s="341"/>
      <c r="AP258" s="341"/>
      <c r="AQ258" s="341"/>
      <c r="AR258" s="341"/>
      <c r="AS258" s="341"/>
      <c r="AT258" s="341"/>
      <c r="AU258" s="341"/>
      <c r="AV258" s="341"/>
      <c r="AW258" s="341"/>
      <c r="AX258" s="341"/>
      <c r="AY258" s="341"/>
      <c r="AZ258" s="341"/>
      <c r="BA258" s="341"/>
      <c r="BB258" s="341"/>
      <c r="BC258" s="341"/>
      <c r="BD258" s="341"/>
      <c r="BE258" s="341"/>
      <c r="BF258" s="341"/>
      <c r="BG258" s="341"/>
      <c r="BH258" s="341"/>
      <c r="BI258" s="341"/>
      <c r="BJ258" s="341"/>
      <c r="BK258" s="341"/>
      <c r="BL258" s="341"/>
      <c r="BM258" s="341"/>
      <c r="BN258" s="341"/>
      <c r="BO258" s="341"/>
      <c r="BP258" s="341"/>
      <c r="BQ258" s="341"/>
      <c r="BR258" s="341"/>
      <c r="BS258" s="341"/>
      <c r="BT258" s="341"/>
      <c r="BU258" s="341"/>
      <c r="BV258" s="341"/>
      <c r="BW258" s="341"/>
      <c r="BX258" s="341"/>
      <c r="BY258" s="341"/>
      <c r="BZ258" s="341"/>
      <c r="CA258" s="341"/>
      <c r="CB258" s="341"/>
      <c r="CC258" s="341"/>
      <c r="CD258" s="341"/>
      <c r="CE258" s="341"/>
      <c r="CF258" s="341"/>
    </row>
    <row r="259" spans="1:84" s="159" customFormat="1" x14ac:dyDescent="0.2">
      <c r="A259" s="242" t="s">
        <v>800</v>
      </c>
      <c r="B259" s="239">
        <v>500</v>
      </c>
      <c r="C259" s="356">
        <v>500</v>
      </c>
      <c r="D259" s="356">
        <v>500</v>
      </c>
      <c r="E259" s="385">
        <f t="shared" ref="E259:E260" si="90">D259-C259</f>
        <v>0</v>
      </c>
      <c r="F259" s="386">
        <f t="shared" ref="F259:F260" si="91">+ROUND(+E259/C259*100,2)</f>
        <v>0</v>
      </c>
      <c r="G259" s="341" t="s">
        <v>702</v>
      </c>
      <c r="H259" s="341"/>
      <c r="I259" s="341"/>
      <c r="J259" s="341"/>
      <c r="K259" s="341"/>
      <c r="L259" s="341"/>
      <c r="M259" s="341"/>
      <c r="N259" s="341"/>
      <c r="O259" s="341"/>
      <c r="P259" s="341"/>
      <c r="Q259" s="341"/>
      <c r="R259" s="341"/>
      <c r="S259" s="341"/>
      <c r="T259" s="341"/>
      <c r="U259" s="341"/>
      <c r="V259" s="341"/>
      <c r="W259" s="341"/>
      <c r="X259" s="341"/>
      <c r="Y259" s="341"/>
      <c r="Z259" s="341"/>
      <c r="AA259" s="341"/>
      <c r="AB259" s="341"/>
      <c r="AC259" s="341"/>
      <c r="AD259" s="341"/>
      <c r="AE259" s="341"/>
      <c r="AF259" s="341"/>
      <c r="AG259" s="341"/>
      <c r="AH259" s="341"/>
      <c r="AI259" s="341"/>
      <c r="AJ259" s="341"/>
      <c r="AK259" s="341"/>
      <c r="AL259" s="341"/>
      <c r="AM259" s="341"/>
      <c r="AN259" s="341"/>
      <c r="AO259" s="341"/>
      <c r="AP259" s="341"/>
      <c r="AQ259" s="341"/>
      <c r="AR259" s="341"/>
      <c r="AS259" s="341"/>
      <c r="AT259" s="341"/>
      <c r="AU259" s="341"/>
      <c r="AV259" s="341"/>
      <c r="AW259" s="341"/>
      <c r="AX259" s="341"/>
      <c r="AY259" s="341"/>
      <c r="AZ259" s="341"/>
      <c r="BA259" s="341"/>
      <c r="BB259" s="341"/>
      <c r="BC259" s="341"/>
      <c r="BD259" s="341"/>
      <c r="BE259" s="341"/>
      <c r="BF259" s="341"/>
      <c r="BG259" s="341"/>
      <c r="BH259" s="341"/>
      <c r="BI259" s="341"/>
      <c r="BJ259" s="341"/>
      <c r="BK259" s="341"/>
      <c r="BL259" s="341"/>
      <c r="BM259" s="341"/>
      <c r="BN259" s="341"/>
      <c r="BO259" s="341"/>
      <c r="BP259" s="341"/>
      <c r="BQ259" s="341"/>
      <c r="BR259" s="341"/>
      <c r="BS259" s="341"/>
      <c r="BT259" s="341"/>
      <c r="BU259" s="341"/>
      <c r="BV259" s="341"/>
      <c r="BW259" s="341"/>
      <c r="BX259" s="341"/>
      <c r="BY259" s="341"/>
      <c r="BZ259" s="341"/>
      <c r="CA259" s="341"/>
      <c r="CB259" s="341"/>
      <c r="CC259" s="341"/>
      <c r="CD259" s="341"/>
      <c r="CE259" s="341"/>
      <c r="CF259" s="341"/>
    </row>
    <row r="260" spans="1:84" s="159" customFormat="1" x14ac:dyDescent="0.2">
      <c r="A260" s="242" t="s">
        <v>801</v>
      </c>
      <c r="B260" s="239">
        <v>25</v>
      </c>
      <c r="C260" s="356">
        <v>25</v>
      </c>
      <c r="D260" s="356">
        <v>25</v>
      </c>
      <c r="E260" s="385">
        <f t="shared" si="90"/>
        <v>0</v>
      </c>
      <c r="F260" s="386">
        <f t="shared" si="91"/>
        <v>0</v>
      </c>
      <c r="G260" s="341" t="s">
        <v>702</v>
      </c>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c r="BM260" s="341"/>
      <c r="BN260" s="341"/>
      <c r="BO260" s="341"/>
      <c r="BP260" s="341"/>
      <c r="BQ260" s="341"/>
      <c r="BR260" s="341"/>
      <c r="BS260" s="341"/>
      <c r="BT260" s="341"/>
      <c r="BU260" s="341"/>
      <c r="BV260" s="341"/>
      <c r="BW260" s="341"/>
      <c r="BX260" s="341"/>
      <c r="BY260" s="341"/>
      <c r="BZ260" s="341"/>
      <c r="CA260" s="341"/>
      <c r="CB260" s="341"/>
      <c r="CC260" s="341"/>
      <c r="CD260" s="341"/>
      <c r="CE260" s="341"/>
      <c r="CF260" s="341"/>
    </row>
    <row r="261" spans="1:84" s="159" customFormat="1" ht="15.75" x14ac:dyDescent="0.2">
      <c r="A261" s="243"/>
      <c r="B261" s="353"/>
      <c r="C261" s="352"/>
      <c r="D261" s="352"/>
      <c r="E261" s="352"/>
      <c r="F261" s="349"/>
      <c r="G261" s="341"/>
      <c r="H261" s="341"/>
      <c r="I261" s="341"/>
      <c r="J261" s="341"/>
      <c r="K261" s="341"/>
      <c r="L261" s="341"/>
      <c r="M261" s="341"/>
      <c r="N261" s="341"/>
      <c r="O261" s="341"/>
      <c r="P261" s="341"/>
      <c r="Q261" s="341"/>
      <c r="R261" s="341"/>
      <c r="S261" s="341"/>
      <c r="T261" s="341"/>
      <c r="U261" s="341"/>
      <c r="V261" s="341"/>
      <c r="W261" s="341"/>
      <c r="X261" s="341"/>
      <c r="Y261" s="341"/>
      <c r="Z261" s="341"/>
      <c r="AA261" s="341"/>
      <c r="AB261" s="341"/>
      <c r="AC261" s="341"/>
      <c r="AD261" s="341"/>
      <c r="AE261" s="341"/>
      <c r="AF261" s="341"/>
      <c r="AG261" s="341"/>
      <c r="AH261" s="341"/>
      <c r="AI261" s="341"/>
      <c r="AJ261" s="341"/>
      <c r="AK261" s="341"/>
      <c r="AL261" s="341"/>
      <c r="AM261" s="341"/>
      <c r="AN261" s="341"/>
      <c r="AO261" s="341"/>
      <c r="AP261" s="341"/>
      <c r="AQ261" s="341"/>
      <c r="AR261" s="341"/>
      <c r="AS261" s="341"/>
      <c r="AT261" s="341"/>
      <c r="AU261" s="341"/>
      <c r="AV261" s="341"/>
      <c r="AW261" s="341"/>
      <c r="AX261" s="341"/>
      <c r="AY261" s="341"/>
      <c r="AZ261" s="341"/>
      <c r="BA261" s="341"/>
      <c r="BB261" s="341"/>
      <c r="BC261" s="341"/>
      <c r="BD261" s="341"/>
      <c r="BE261" s="341"/>
      <c r="BF261" s="341"/>
      <c r="BG261" s="341"/>
      <c r="BH261" s="341"/>
      <c r="BI261" s="341"/>
      <c r="BJ261" s="341"/>
      <c r="BK261" s="341"/>
      <c r="BL261" s="341"/>
      <c r="BM261" s="341"/>
      <c r="BN261" s="341"/>
      <c r="BO261" s="341"/>
      <c r="BP261" s="341"/>
      <c r="BQ261" s="341"/>
      <c r="BR261" s="341"/>
      <c r="BS261" s="341"/>
      <c r="BT261" s="341"/>
      <c r="BU261" s="341"/>
      <c r="BV261" s="341"/>
      <c r="BW261" s="341"/>
      <c r="BX261" s="341"/>
      <c r="BY261" s="341"/>
      <c r="BZ261" s="341"/>
      <c r="CA261" s="341"/>
      <c r="CB261" s="341"/>
      <c r="CC261" s="341"/>
      <c r="CD261" s="341"/>
      <c r="CE261" s="341"/>
      <c r="CF261" s="341"/>
    </row>
    <row r="262" spans="1:84" s="159" customFormat="1" ht="15.75" x14ac:dyDescent="0.2">
      <c r="A262" s="243"/>
      <c r="B262" s="353"/>
      <c r="C262" s="352"/>
      <c r="D262" s="352"/>
      <c r="E262" s="352"/>
      <c r="F262" s="349"/>
      <c r="G262" s="341"/>
      <c r="H262" s="341"/>
      <c r="I262" s="341"/>
      <c r="J262" s="341"/>
      <c r="K262" s="341"/>
      <c r="L262" s="341"/>
      <c r="M262" s="341"/>
      <c r="N262" s="341"/>
      <c r="O262" s="341"/>
      <c r="P262" s="341"/>
      <c r="Q262" s="341"/>
      <c r="R262" s="341"/>
      <c r="S262" s="341"/>
      <c r="T262" s="341"/>
      <c r="U262" s="341"/>
      <c r="V262" s="341"/>
      <c r="W262" s="341"/>
      <c r="X262" s="341"/>
      <c r="Y262" s="341"/>
      <c r="Z262" s="341"/>
      <c r="AA262" s="341"/>
      <c r="AB262" s="341"/>
      <c r="AC262" s="341"/>
      <c r="AD262" s="341"/>
      <c r="AE262" s="341"/>
      <c r="AF262" s="341"/>
      <c r="AG262" s="341"/>
      <c r="AH262" s="341"/>
      <c r="AI262" s="341"/>
      <c r="AJ262" s="341"/>
      <c r="AK262" s="341"/>
      <c r="AL262" s="341"/>
      <c r="AM262" s="341"/>
      <c r="AN262" s="341"/>
      <c r="AO262" s="341"/>
      <c r="AP262" s="341"/>
      <c r="AQ262" s="341"/>
      <c r="AR262" s="341"/>
      <c r="AS262" s="341"/>
      <c r="AT262" s="341"/>
      <c r="AU262" s="341"/>
      <c r="AV262" s="341"/>
      <c r="AW262" s="341"/>
      <c r="AX262" s="341"/>
      <c r="AY262" s="341"/>
      <c r="AZ262" s="341"/>
      <c r="BA262" s="341"/>
      <c r="BB262" s="341"/>
      <c r="BC262" s="341"/>
      <c r="BD262" s="341"/>
      <c r="BE262" s="341"/>
      <c r="BF262" s="341"/>
      <c r="BG262" s="341"/>
      <c r="BH262" s="341"/>
      <c r="BI262" s="341"/>
      <c r="BJ262" s="341"/>
      <c r="BK262" s="341"/>
      <c r="BL262" s="341"/>
      <c r="BM262" s="341"/>
      <c r="BN262" s="341"/>
      <c r="BO262" s="341"/>
      <c r="BP262" s="341"/>
      <c r="BQ262" s="341"/>
      <c r="BR262" s="341"/>
      <c r="BS262" s="341"/>
      <c r="BT262" s="341"/>
      <c r="BU262" s="341"/>
      <c r="BV262" s="341"/>
      <c r="BW262" s="341"/>
      <c r="BX262" s="341"/>
      <c r="BY262" s="341"/>
      <c r="BZ262" s="341"/>
      <c r="CA262" s="341"/>
      <c r="CB262" s="341"/>
      <c r="CC262" s="341"/>
      <c r="CD262" s="341"/>
      <c r="CE262" s="341"/>
      <c r="CF262" s="341"/>
    </row>
    <row r="263" spans="1:84" s="159" customFormat="1" ht="15.75" x14ac:dyDescent="0.2">
      <c r="A263" s="243" t="s">
        <v>802</v>
      </c>
      <c r="B263" s="353"/>
      <c r="C263" s="352"/>
      <c r="D263" s="352"/>
      <c r="E263" s="352"/>
      <c r="F263" s="349"/>
      <c r="G263" s="341"/>
      <c r="H263" s="341"/>
      <c r="I263" s="341"/>
      <c r="J263" s="341"/>
      <c r="K263" s="341"/>
      <c r="L263" s="341"/>
      <c r="M263" s="341"/>
      <c r="N263" s="341"/>
      <c r="O263" s="341"/>
      <c r="P263" s="341"/>
      <c r="Q263" s="341"/>
      <c r="R263" s="341"/>
      <c r="S263" s="341"/>
      <c r="T263" s="341"/>
      <c r="U263" s="341"/>
      <c r="V263" s="341"/>
      <c r="W263" s="341"/>
      <c r="X263" s="341"/>
      <c r="Y263" s="341"/>
      <c r="Z263" s="341"/>
      <c r="AA263" s="341"/>
      <c r="AB263" s="341"/>
      <c r="AC263" s="341"/>
      <c r="AD263" s="341"/>
      <c r="AE263" s="341"/>
      <c r="AF263" s="341"/>
      <c r="AG263" s="341"/>
      <c r="AH263" s="341"/>
      <c r="AI263" s="341"/>
      <c r="AJ263" s="341"/>
      <c r="AK263" s="341"/>
      <c r="AL263" s="341"/>
      <c r="AM263" s="341"/>
      <c r="AN263" s="341"/>
      <c r="AO263" s="341"/>
      <c r="AP263" s="341"/>
      <c r="AQ263" s="341"/>
      <c r="AR263" s="341"/>
      <c r="AS263" s="341"/>
      <c r="AT263" s="341"/>
      <c r="AU263" s="341"/>
      <c r="AV263" s="341"/>
      <c r="AW263" s="341"/>
      <c r="AX263" s="341"/>
      <c r="AY263" s="341"/>
      <c r="AZ263" s="341"/>
      <c r="BA263" s="341"/>
      <c r="BB263" s="341"/>
      <c r="BC263" s="341"/>
      <c r="BD263" s="341"/>
      <c r="BE263" s="341"/>
      <c r="BF263" s="341"/>
      <c r="BG263" s="341"/>
      <c r="BH263" s="341"/>
      <c r="BI263" s="341"/>
      <c r="BJ263" s="341"/>
      <c r="BK263" s="341"/>
      <c r="BL263" s="341"/>
      <c r="BM263" s="341"/>
      <c r="BN263" s="341"/>
      <c r="BO263" s="341"/>
      <c r="BP263" s="341"/>
      <c r="BQ263" s="341"/>
      <c r="BR263" s="341"/>
      <c r="BS263" s="341"/>
      <c r="BT263" s="341"/>
      <c r="BU263" s="341"/>
      <c r="BV263" s="341"/>
      <c r="BW263" s="341"/>
      <c r="BX263" s="341"/>
      <c r="BY263" s="341"/>
      <c r="BZ263" s="341"/>
      <c r="CA263" s="341"/>
      <c r="CB263" s="341"/>
      <c r="CC263" s="341"/>
      <c r="CD263" s="341"/>
      <c r="CE263" s="341"/>
      <c r="CF263" s="341"/>
    </row>
    <row r="264" spans="1:84" s="169" customFormat="1" x14ac:dyDescent="0.2">
      <c r="A264" s="242" t="s">
        <v>803</v>
      </c>
      <c r="B264" s="353">
        <v>26</v>
      </c>
      <c r="C264" s="352">
        <v>26</v>
      </c>
      <c r="D264" s="352">
        <v>26.5</v>
      </c>
      <c r="E264" s="385">
        <f t="shared" ref="E264:E266" si="92">D264-C264</f>
        <v>0.5</v>
      </c>
      <c r="F264" s="386">
        <f t="shared" ref="F264:F266" si="93">+ROUND(+E264/C264*100,2)</f>
        <v>1.92</v>
      </c>
      <c r="G264" s="341"/>
      <c r="H264" s="341"/>
      <c r="I264" s="341"/>
      <c r="J264" s="341"/>
      <c r="K264" s="341"/>
      <c r="L264" s="341"/>
      <c r="M264" s="341"/>
      <c r="N264" s="341"/>
      <c r="O264" s="341"/>
      <c r="P264" s="341"/>
      <c r="Q264" s="341"/>
      <c r="R264" s="341"/>
      <c r="S264" s="341"/>
      <c r="T264" s="341"/>
      <c r="U264" s="341"/>
      <c r="V264" s="341"/>
      <c r="W264" s="341"/>
      <c r="X264" s="341"/>
      <c r="Y264" s="341"/>
      <c r="Z264" s="341"/>
      <c r="AA264" s="341"/>
      <c r="AB264" s="341"/>
      <c r="AC264" s="341"/>
      <c r="AD264" s="341"/>
      <c r="AE264" s="341"/>
      <c r="AF264" s="341"/>
      <c r="AG264" s="341"/>
      <c r="AH264" s="341"/>
      <c r="AI264" s="341"/>
      <c r="AJ264" s="341"/>
      <c r="AK264" s="341"/>
      <c r="AL264" s="341"/>
      <c r="AM264" s="341"/>
      <c r="AN264" s="341"/>
      <c r="AO264" s="341"/>
      <c r="AP264" s="341"/>
      <c r="AQ264" s="341"/>
      <c r="AR264" s="341"/>
      <c r="AS264" s="341"/>
      <c r="AT264" s="341"/>
      <c r="AU264" s="341"/>
      <c r="AV264" s="341"/>
      <c r="AW264" s="341"/>
      <c r="AX264" s="341"/>
      <c r="AY264" s="341"/>
      <c r="AZ264" s="341"/>
      <c r="BA264" s="341"/>
      <c r="BB264" s="341"/>
      <c r="BC264" s="341"/>
      <c r="BD264" s="341"/>
      <c r="BE264" s="341"/>
      <c r="BF264" s="341"/>
      <c r="BG264" s="341"/>
      <c r="BH264" s="341"/>
      <c r="BI264" s="341"/>
      <c r="BJ264" s="341"/>
      <c r="BK264" s="341"/>
      <c r="BL264" s="341"/>
      <c r="BM264" s="341"/>
      <c r="BN264" s="341"/>
      <c r="BO264" s="341"/>
      <c r="BP264" s="341"/>
      <c r="BQ264" s="341"/>
      <c r="BR264" s="341"/>
      <c r="BS264" s="341"/>
      <c r="BT264" s="341"/>
      <c r="BU264" s="341"/>
      <c r="BV264" s="341"/>
      <c r="BW264" s="341"/>
      <c r="BX264" s="341"/>
      <c r="BY264" s="341"/>
      <c r="BZ264" s="341"/>
      <c r="CA264" s="341"/>
      <c r="CB264" s="341"/>
      <c r="CC264" s="341"/>
      <c r="CD264" s="341"/>
      <c r="CE264" s="341"/>
      <c r="CF264" s="341"/>
    </row>
    <row r="265" spans="1:84" s="159" customFormat="1" x14ac:dyDescent="0.2">
      <c r="A265" s="242" t="s">
        <v>804</v>
      </c>
      <c r="B265" s="353">
        <v>35</v>
      </c>
      <c r="C265" s="352">
        <v>35</v>
      </c>
      <c r="D265" s="352">
        <v>35</v>
      </c>
      <c r="E265" s="385">
        <f t="shared" si="92"/>
        <v>0</v>
      </c>
      <c r="F265" s="386">
        <f t="shared" si="93"/>
        <v>0</v>
      </c>
      <c r="G265" s="341"/>
      <c r="H265" s="341"/>
      <c r="I265" s="341"/>
      <c r="J265" s="341"/>
      <c r="K265" s="341"/>
      <c r="L265" s="341"/>
      <c r="M265" s="341"/>
      <c r="N265" s="341"/>
      <c r="O265" s="341"/>
      <c r="P265" s="341"/>
      <c r="Q265" s="341"/>
      <c r="R265" s="341"/>
      <c r="S265" s="341"/>
      <c r="T265" s="341"/>
      <c r="U265" s="341"/>
      <c r="V265" s="341"/>
      <c r="W265" s="341"/>
      <c r="X265" s="341"/>
      <c r="Y265" s="341"/>
      <c r="Z265" s="341"/>
      <c r="AA265" s="341"/>
      <c r="AB265" s="341"/>
      <c r="AC265" s="341"/>
      <c r="AD265" s="341"/>
      <c r="AE265" s="341"/>
      <c r="AF265" s="341"/>
      <c r="AG265" s="341"/>
      <c r="AH265" s="341"/>
      <c r="AI265" s="341"/>
      <c r="AJ265" s="341"/>
      <c r="AK265" s="341"/>
      <c r="AL265" s="341"/>
      <c r="AM265" s="341"/>
      <c r="AN265" s="341"/>
      <c r="AO265" s="341"/>
      <c r="AP265" s="341"/>
      <c r="AQ265" s="341"/>
      <c r="AR265" s="341"/>
      <c r="AS265" s="341"/>
      <c r="AT265" s="341"/>
      <c r="AU265" s="341"/>
      <c r="AV265" s="341"/>
      <c r="AW265" s="341"/>
      <c r="AX265" s="341"/>
      <c r="AY265" s="341"/>
      <c r="AZ265" s="341"/>
      <c r="BA265" s="341"/>
      <c r="BB265" s="341"/>
      <c r="BC265" s="341"/>
      <c r="BD265" s="341"/>
      <c r="BE265" s="341"/>
      <c r="BF265" s="341"/>
      <c r="BG265" s="341"/>
      <c r="BH265" s="341"/>
      <c r="BI265" s="341"/>
      <c r="BJ265" s="341"/>
      <c r="BK265" s="341"/>
      <c r="BL265" s="341"/>
      <c r="BM265" s="341"/>
      <c r="BN265" s="341"/>
      <c r="BO265" s="341"/>
      <c r="BP265" s="341"/>
      <c r="BQ265" s="341"/>
      <c r="BR265" s="341"/>
      <c r="BS265" s="341"/>
      <c r="BT265" s="341"/>
      <c r="BU265" s="341"/>
      <c r="BV265" s="341"/>
      <c r="BW265" s="341"/>
      <c r="BX265" s="341"/>
      <c r="BY265" s="341"/>
      <c r="BZ265" s="341"/>
      <c r="CA265" s="341"/>
      <c r="CB265" s="341"/>
      <c r="CC265" s="341"/>
      <c r="CD265" s="341"/>
      <c r="CE265" s="341"/>
      <c r="CF265" s="341"/>
    </row>
    <row r="266" spans="1:84" s="159" customFormat="1" x14ac:dyDescent="0.2">
      <c r="A266" s="242" t="s">
        <v>805</v>
      </c>
      <c r="B266" s="353">
        <v>75</v>
      </c>
      <c r="C266" s="352">
        <v>75</v>
      </c>
      <c r="D266" s="352"/>
      <c r="E266" s="385">
        <f t="shared" si="92"/>
        <v>-75</v>
      </c>
      <c r="F266" s="386">
        <f t="shared" si="93"/>
        <v>-100</v>
      </c>
      <c r="G266" s="341"/>
      <c r="H266" s="341"/>
      <c r="I266" s="341"/>
      <c r="J266" s="341"/>
      <c r="K266" s="341"/>
      <c r="L266" s="341"/>
      <c r="M266" s="341"/>
      <c r="N266" s="341"/>
      <c r="O266" s="341"/>
      <c r="P266" s="341"/>
      <c r="Q266" s="341"/>
      <c r="R266" s="341"/>
      <c r="S266" s="341"/>
      <c r="T266" s="341"/>
      <c r="U266" s="341"/>
      <c r="V266" s="341"/>
      <c r="W266" s="341"/>
      <c r="X266" s="341"/>
      <c r="Y266" s="341"/>
      <c r="Z266" s="341"/>
      <c r="AA266" s="341"/>
      <c r="AB266" s="341"/>
      <c r="AC266" s="341"/>
      <c r="AD266" s="341"/>
      <c r="AE266" s="341"/>
      <c r="AF266" s="341"/>
      <c r="AG266" s="341"/>
      <c r="AH266" s="341"/>
      <c r="AI266" s="341"/>
      <c r="AJ266" s="341"/>
      <c r="AK266" s="341"/>
      <c r="AL266" s="341"/>
      <c r="AM266" s="341"/>
      <c r="AN266" s="341"/>
      <c r="AO266" s="341"/>
      <c r="AP266" s="341"/>
      <c r="AQ266" s="341"/>
      <c r="AR266" s="341"/>
      <c r="AS266" s="341"/>
      <c r="AT266" s="341"/>
      <c r="AU266" s="341"/>
      <c r="AV266" s="341"/>
      <c r="AW266" s="341"/>
      <c r="AX266" s="341"/>
      <c r="AY266" s="341"/>
      <c r="AZ266" s="341"/>
      <c r="BA266" s="341"/>
      <c r="BB266" s="341"/>
      <c r="BC266" s="341"/>
      <c r="BD266" s="341"/>
      <c r="BE266" s="341"/>
      <c r="BF266" s="341"/>
      <c r="BG266" s="341"/>
      <c r="BH266" s="341"/>
      <c r="BI266" s="341"/>
      <c r="BJ266" s="341"/>
      <c r="BK266" s="341"/>
      <c r="BL266" s="341"/>
      <c r="BM266" s="341"/>
      <c r="BN266" s="341"/>
      <c r="BO266" s="341"/>
      <c r="BP266" s="341"/>
      <c r="BQ266" s="341"/>
      <c r="BR266" s="341"/>
      <c r="BS266" s="341"/>
      <c r="BT266" s="341"/>
      <c r="BU266" s="341"/>
      <c r="BV266" s="341"/>
      <c r="BW266" s="341"/>
      <c r="BX266" s="341"/>
      <c r="BY266" s="341"/>
      <c r="BZ266" s="341"/>
      <c r="CA266" s="341"/>
      <c r="CB266" s="341"/>
      <c r="CC266" s="341"/>
      <c r="CD266" s="341"/>
      <c r="CE266" s="341"/>
      <c r="CF266" s="341"/>
    </row>
    <row r="267" spans="1:84" s="159" customFormat="1" ht="15.75" x14ac:dyDescent="0.2">
      <c r="A267" s="243"/>
      <c r="B267" s="353"/>
      <c r="C267" s="352"/>
      <c r="D267" s="352"/>
      <c r="E267" s="352"/>
      <c r="F267" s="349"/>
      <c r="G267" s="341"/>
      <c r="H267" s="341"/>
      <c r="I267" s="341"/>
      <c r="J267" s="341"/>
      <c r="K267" s="341"/>
      <c r="L267" s="341"/>
      <c r="M267" s="341"/>
      <c r="N267" s="341"/>
      <c r="O267" s="341"/>
      <c r="P267" s="341"/>
      <c r="Q267" s="341"/>
      <c r="R267" s="341"/>
      <c r="S267" s="341"/>
      <c r="T267" s="341"/>
      <c r="U267" s="341"/>
      <c r="V267" s="341"/>
      <c r="W267" s="341"/>
      <c r="X267" s="3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1"/>
      <c r="BF267" s="341"/>
      <c r="BG267" s="341"/>
      <c r="BH267" s="341"/>
      <c r="BI267" s="341"/>
      <c r="BJ267" s="341"/>
      <c r="BK267" s="341"/>
      <c r="BL267" s="341"/>
      <c r="BM267" s="341"/>
      <c r="BN267" s="341"/>
      <c r="BO267" s="341"/>
      <c r="BP267" s="341"/>
      <c r="BQ267" s="341"/>
      <c r="BR267" s="341"/>
      <c r="BS267" s="341"/>
      <c r="BT267" s="341"/>
      <c r="BU267" s="341"/>
      <c r="BV267" s="341"/>
      <c r="BW267" s="341"/>
      <c r="BX267" s="341"/>
      <c r="BY267" s="341"/>
      <c r="BZ267" s="341"/>
      <c r="CA267" s="341"/>
      <c r="CB267" s="341"/>
      <c r="CC267" s="341"/>
      <c r="CD267" s="341"/>
      <c r="CE267" s="341"/>
      <c r="CF267" s="341"/>
    </row>
    <row r="268" spans="1:84" s="159" customFormat="1" ht="15.75" x14ac:dyDescent="0.2">
      <c r="A268" s="243" t="s">
        <v>806</v>
      </c>
      <c r="B268" s="353"/>
      <c r="C268" s="352"/>
      <c r="D268" s="352"/>
      <c r="E268" s="352"/>
      <c r="F268" s="349"/>
      <c r="G268" s="341"/>
      <c r="H268" s="341"/>
      <c r="I268" s="341"/>
      <c r="J268" s="341"/>
      <c r="K268" s="341"/>
      <c r="L268" s="341"/>
      <c r="M268" s="341"/>
      <c r="N268" s="341"/>
      <c r="O268" s="341"/>
      <c r="P268" s="341"/>
      <c r="Q268" s="341"/>
      <c r="R268" s="341"/>
      <c r="S268" s="341"/>
      <c r="T268" s="341"/>
      <c r="U268" s="341"/>
      <c r="V268" s="341"/>
      <c r="W268" s="341"/>
      <c r="X268" s="3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1"/>
      <c r="BF268" s="341"/>
      <c r="BG268" s="341"/>
      <c r="BH268" s="341"/>
      <c r="BI268" s="341"/>
      <c r="BJ268" s="341"/>
      <c r="BK268" s="341"/>
      <c r="BL268" s="341"/>
      <c r="BM268" s="341"/>
      <c r="BN268" s="341"/>
      <c r="BO268" s="341"/>
      <c r="BP268" s="341"/>
      <c r="BQ268" s="341"/>
      <c r="BR268" s="341"/>
      <c r="BS268" s="341"/>
      <c r="BT268" s="341"/>
      <c r="BU268" s="341"/>
      <c r="BV268" s="341"/>
      <c r="BW268" s="341"/>
      <c r="BX268" s="341"/>
      <c r="BY268" s="341"/>
      <c r="BZ268" s="341"/>
      <c r="CA268" s="341"/>
      <c r="CB268" s="341"/>
      <c r="CC268" s="341"/>
      <c r="CD268" s="341"/>
      <c r="CE268" s="341"/>
      <c r="CF268" s="341"/>
    </row>
    <row r="269" spans="1:84" s="159" customFormat="1" ht="135" x14ac:dyDescent="0.2">
      <c r="A269" s="242" t="s">
        <v>807</v>
      </c>
      <c r="B269" s="337" t="s">
        <v>808</v>
      </c>
      <c r="C269" s="336" t="s">
        <v>808</v>
      </c>
      <c r="D269" s="336" t="s">
        <v>808</v>
      </c>
      <c r="E269" s="385"/>
      <c r="F269" s="386"/>
      <c r="G269" s="341"/>
      <c r="H269" s="341"/>
      <c r="I269" s="341"/>
      <c r="J269" s="341"/>
      <c r="K269" s="341"/>
      <c r="L269" s="341"/>
      <c r="M269" s="341"/>
      <c r="N269" s="341"/>
      <c r="O269" s="341"/>
      <c r="P269" s="341"/>
      <c r="Q269" s="341"/>
      <c r="R269" s="341"/>
      <c r="S269" s="341"/>
      <c r="T269" s="341"/>
      <c r="U269" s="341"/>
      <c r="V269" s="341"/>
      <c r="W269" s="341"/>
      <c r="X269" s="3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1"/>
      <c r="BF269" s="341"/>
      <c r="BG269" s="341"/>
      <c r="BH269" s="341"/>
      <c r="BI269" s="341"/>
      <c r="BJ269" s="341"/>
      <c r="BK269" s="341"/>
      <c r="BL269" s="341"/>
      <c r="BM269" s="341"/>
      <c r="BN269" s="341"/>
      <c r="BO269" s="341"/>
      <c r="BP269" s="341"/>
      <c r="BQ269" s="341"/>
      <c r="BR269" s="341"/>
      <c r="BS269" s="341"/>
      <c r="BT269" s="341"/>
      <c r="BU269" s="341"/>
      <c r="BV269" s="341"/>
      <c r="BW269" s="341"/>
      <c r="BX269" s="341"/>
      <c r="BY269" s="341"/>
      <c r="BZ269" s="341"/>
      <c r="CA269" s="341"/>
      <c r="CB269" s="341"/>
      <c r="CC269" s="341"/>
      <c r="CD269" s="341"/>
      <c r="CE269" s="341"/>
      <c r="CF269" s="341"/>
    </row>
    <row r="270" spans="1:84" s="159" customFormat="1" ht="15.75" x14ac:dyDescent="0.2">
      <c r="A270" s="243"/>
      <c r="B270" s="353"/>
      <c r="C270" s="352"/>
      <c r="D270" s="352"/>
      <c r="E270" s="352"/>
      <c r="F270" s="349"/>
      <c r="G270" s="341"/>
      <c r="H270" s="341"/>
      <c r="I270" s="341"/>
      <c r="J270" s="341"/>
      <c r="K270" s="341"/>
      <c r="L270" s="341"/>
      <c r="M270" s="341"/>
      <c r="N270" s="341"/>
      <c r="O270" s="341"/>
      <c r="P270" s="341"/>
      <c r="Q270" s="341"/>
      <c r="R270" s="341"/>
      <c r="S270" s="341"/>
      <c r="T270" s="341"/>
      <c r="U270" s="341"/>
      <c r="V270" s="341"/>
      <c r="W270" s="341"/>
      <c r="X270" s="3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1"/>
      <c r="BF270" s="341"/>
      <c r="BG270" s="341"/>
      <c r="BH270" s="341"/>
      <c r="BI270" s="341"/>
      <c r="BJ270" s="341"/>
      <c r="BK270" s="341"/>
      <c r="BL270" s="341"/>
      <c r="BM270" s="341"/>
      <c r="BN270" s="341"/>
      <c r="BO270" s="341"/>
      <c r="BP270" s="341"/>
      <c r="BQ270" s="341"/>
      <c r="BR270" s="341"/>
      <c r="BS270" s="341"/>
      <c r="BT270" s="341"/>
      <c r="BU270" s="341"/>
      <c r="BV270" s="341"/>
      <c r="BW270" s="341"/>
      <c r="BX270" s="341"/>
      <c r="BY270" s="341"/>
      <c r="BZ270" s="341"/>
      <c r="CA270" s="341"/>
      <c r="CB270" s="341"/>
      <c r="CC270" s="341"/>
      <c r="CD270" s="341"/>
      <c r="CE270" s="341"/>
      <c r="CF270" s="341"/>
    </row>
    <row r="271" spans="1:84" s="159" customFormat="1" ht="15.75" x14ac:dyDescent="0.2">
      <c r="A271" s="243" t="s">
        <v>809</v>
      </c>
      <c r="B271" s="353"/>
      <c r="C271" s="352"/>
      <c r="D271" s="352"/>
      <c r="E271" s="352"/>
      <c r="F271" s="349"/>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c r="AK271" s="341"/>
      <c r="AL271" s="341"/>
      <c r="AM271" s="341"/>
      <c r="AN271" s="341"/>
      <c r="AO271" s="341"/>
      <c r="AP271" s="341"/>
      <c r="AQ271" s="341"/>
      <c r="AR271" s="341"/>
      <c r="AS271" s="341"/>
      <c r="AT271" s="341"/>
      <c r="AU271" s="341"/>
      <c r="AV271" s="341"/>
      <c r="AW271" s="341"/>
      <c r="AX271" s="341"/>
      <c r="AY271" s="341"/>
      <c r="AZ271" s="341"/>
      <c r="BA271" s="341"/>
      <c r="BB271" s="341"/>
      <c r="BC271" s="341"/>
      <c r="BD271" s="341"/>
      <c r="BE271" s="341"/>
      <c r="BF271" s="341"/>
      <c r="BG271" s="341"/>
      <c r="BH271" s="341"/>
      <c r="BI271" s="341"/>
      <c r="BJ271" s="341"/>
      <c r="BK271" s="341"/>
      <c r="BL271" s="341"/>
      <c r="BM271" s="341"/>
      <c r="BN271" s="341"/>
      <c r="BO271" s="341"/>
      <c r="BP271" s="341"/>
      <c r="BQ271" s="341"/>
      <c r="BR271" s="341"/>
      <c r="BS271" s="341"/>
      <c r="BT271" s="341"/>
      <c r="BU271" s="341"/>
      <c r="BV271" s="341"/>
      <c r="BW271" s="341"/>
      <c r="BX271" s="341"/>
      <c r="BY271" s="341"/>
      <c r="BZ271" s="341"/>
      <c r="CA271" s="341"/>
      <c r="CB271" s="341"/>
      <c r="CC271" s="341"/>
      <c r="CD271" s="341"/>
      <c r="CE271" s="341"/>
      <c r="CF271" s="341"/>
    </row>
    <row r="272" spans="1:84" s="159" customFormat="1" x14ac:dyDescent="0.2">
      <c r="A272" s="242" t="s">
        <v>810</v>
      </c>
      <c r="B272" s="353">
        <v>22</v>
      </c>
      <c r="C272" s="352">
        <v>23</v>
      </c>
      <c r="D272" s="352">
        <v>23</v>
      </c>
      <c r="E272" s="385">
        <f t="shared" ref="E272" si="94">D272-C272</f>
        <v>0</v>
      </c>
      <c r="F272" s="386">
        <f t="shared" ref="F272" si="95">+ROUND(+E272/C272*100,2)</f>
        <v>0</v>
      </c>
      <c r="G272" s="341" t="s">
        <v>811</v>
      </c>
      <c r="H272" s="341"/>
      <c r="I272" s="341"/>
      <c r="J272" s="341"/>
      <c r="K272" s="341"/>
      <c r="L272" s="341"/>
      <c r="M272" s="341"/>
      <c r="N272" s="341"/>
      <c r="O272" s="341"/>
      <c r="P272" s="341"/>
      <c r="Q272" s="341"/>
      <c r="R272" s="341"/>
      <c r="S272" s="341"/>
      <c r="T272" s="341"/>
      <c r="U272" s="341"/>
      <c r="V272" s="341"/>
      <c r="W272" s="341"/>
      <c r="X272" s="341"/>
      <c r="Y272" s="341"/>
      <c r="Z272" s="341"/>
      <c r="AA272" s="341"/>
      <c r="AB272" s="341"/>
      <c r="AC272" s="341"/>
      <c r="AD272" s="341"/>
      <c r="AE272" s="341"/>
      <c r="AF272" s="341"/>
      <c r="AG272" s="341"/>
      <c r="AH272" s="341"/>
      <c r="AI272" s="341"/>
      <c r="AJ272" s="341"/>
      <c r="AK272" s="341"/>
      <c r="AL272" s="341"/>
      <c r="AM272" s="341"/>
      <c r="AN272" s="341"/>
      <c r="AO272" s="341"/>
      <c r="AP272" s="341"/>
      <c r="AQ272" s="341"/>
      <c r="AR272" s="341"/>
      <c r="AS272" s="341"/>
      <c r="AT272" s="341"/>
      <c r="AU272" s="341"/>
      <c r="AV272" s="341"/>
      <c r="AW272" s="341"/>
      <c r="AX272" s="341"/>
      <c r="AY272" s="341"/>
      <c r="AZ272" s="341"/>
      <c r="BA272" s="341"/>
      <c r="BB272" s="341"/>
      <c r="BC272" s="341"/>
      <c r="BD272" s="341"/>
      <c r="BE272" s="341"/>
      <c r="BF272" s="341"/>
      <c r="BG272" s="341"/>
      <c r="BH272" s="341"/>
      <c r="BI272" s="341"/>
      <c r="BJ272" s="341"/>
      <c r="BK272" s="341"/>
      <c r="BL272" s="341"/>
      <c r="BM272" s="341"/>
      <c r="BN272" s="341"/>
      <c r="BO272" s="341"/>
      <c r="BP272" s="341"/>
      <c r="BQ272" s="341"/>
      <c r="BR272" s="341"/>
      <c r="BS272" s="341"/>
      <c r="BT272" s="341"/>
      <c r="BU272" s="341"/>
      <c r="BV272" s="341"/>
      <c r="BW272" s="341"/>
      <c r="BX272" s="341"/>
      <c r="BY272" s="341"/>
      <c r="BZ272" s="341"/>
      <c r="CA272" s="341"/>
      <c r="CB272" s="341"/>
      <c r="CC272" s="341"/>
      <c r="CD272" s="341"/>
      <c r="CE272" s="341"/>
      <c r="CF272" s="341"/>
    </row>
    <row r="273" spans="1:7" s="159" customFormat="1" x14ac:dyDescent="0.2">
      <c r="A273" s="242"/>
      <c r="B273" s="353"/>
      <c r="C273" s="352"/>
      <c r="D273" s="352"/>
      <c r="E273" s="352"/>
      <c r="F273" s="349"/>
      <c r="G273" s="341"/>
    </row>
    <row r="274" spans="1:7" s="159" customFormat="1" ht="15.75" x14ac:dyDescent="0.2">
      <c r="A274" s="243" t="s">
        <v>812</v>
      </c>
      <c r="B274" s="353"/>
      <c r="C274" s="352"/>
      <c r="D274" s="352"/>
      <c r="E274" s="352"/>
      <c r="F274" s="349"/>
      <c r="G274" s="341"/>
    </row>
    <row r="275" spans="1:7" s="159" customFormat="1" ht="90" x14ac:dyDescent="0.2">
      <c r="A275" s="242" t="s">
        <v>813</v>
      </c>
      <c r="B275" s="337">
        <v>0</v>
      </c>
      <c r="C275" s="336">
        <v>0</v>
      </c>
      <c r="D275" s="336" t="s">
        <v>814</v>
      </c>
      <c r="E275" s="385"/>
      <c r="F275" s="386"/>
      <c r="G275" s="344" t="s">
        <v>815</v>
      </c>
    </row>
    <row r="276" spans="1:7" s="159" customFormat="1" x14ac:dyDescent="0.2">
      <c r="A276" s="242"/>
      <c r="B276" s="353"/>
      <c r="C276" s="352"/>
      <c r="D276" s="352"/>
      <c r="E276" s="352"/>
      <c r="F276" s="349"/>
      <c r="G276" s="341"/>
    </row>
    <row r="277" spans="1:7" s="159" customFormat="1" ht="15.75" x14ac:dyDescent="0.2">
      <c r="A277" s="256" t="s">
        <v>816</v>
      </c>
      <c r="B277" s="361"/>
      <c r="C277" s="354"/>
      <c r="D277" s="354"/>
      <c r="E277" s="354"/>
      <c r="F277" s="255"/>
      <c r="G277" s="341"/>
    </row>
    <row r="278" spans="1:7" s="159" customFormat="1" ht="90" x14ac:dyDescent="0.2">
      <c r="A278" s="242" t="s">
        <v>817</v>
      </c>
      <c r="B278" s="337">
        <v>0</v>
      </c>
      <c r="C278" s="336">
        <v>0</v>
      </c>
      <c r="D278" s="336" t="s">
        <v>814</v>
      </c>
      <c r="E278" s="385"/>
      <c r="F278" s="386"/>
      <c r="G278" s="344" t="s">
        <v>815</v>
      </c>
    </row>
    <row r="279" spans="1:7" s="159" customFormat="1" x14ac:dyDescent="0.2">
      <c r="A279" s="242"/>
      <c r="B279" s="353"/>
      <c r="C279" s="352"/>
      <c r="D279" s="352"/>
      <c r="E279" s="352"/>
      <c r="F279" s="349"/>
      <c r="G279" s="341"/>
    </row>
    <row r="280" spans="1:7" s="159" customFormat="1" ht="15.75" x14ac:dyDescent="0.2">
      <c r="A280" s="243" t="s">
        <v>818</v>
      </c>
      <c r="B280" s="353"/>
      <c r="C280" s="352"/>
      <c r="D280" s="352"/>
      <c r="E280" s="352"/>
      <c r="F280" s="349"/>
      <c r="G280" s="341"/>
    </row>
    <row r="281" spans="1:7" s="159" customFormat="1" x14ac:dyDescent="0.2">
      <c r="A281" s="242" t="s">
        <v>819</v>
      </c>
      <c r="B281" s="353">
        <v>400</v>
      </c>
      <c r="C281" s="352">
        <v>400</v>
      </c>
      <c r="D281" s="352">
        <v>400</v>
      </c>
      <c r="E281" s="385">
        <f t="shared" ref="E281" si="96">D281-C281</f>
        <v>0</v>
      </c>
      <c r="F281" s="386">
        <f t="shared" ref="F281" si="97">+ROUND(+E281/C281*100,2)</f>
        <v>0</v>
      </c>
      <c r="G281" s="341"/>
    </row>
    <row r="282" spans="1:7" s="159" customFormat="1" x14ac:dyDescent="0.2">
      <c r="A282" s="242" t="s">
        <v>820</v>
      </c>
      <c r="B282" s="353">
        <v>100</v>
      </c>
      <c r="C282" s="352">
        <v>100</v>
      </c>
      <c r="D282" s="352">
        <v>100</v>
      </c>
      <c r="E282" s="385">
        <f t="shared" ref="E282:E285" si="98">D282-C282</f>
        <v>0</v>
      </c>
      <c r="F282" s="386">
        <f t="shared" ref="F282:F285" si="99">+ROUND(+E282/C282*100,2)</f>
        <v>0</v>
      </c>
      <c r="G282" s="341"/>
    </row>
    <row r="283" spans="1:7" s="159" customFormat="1" x14ac:dyDescent="0.2">
      <c r="A283" s="242" t="s">
        <v>821</v>
      </c>
      <c r="B283" s="353" t="s">
        <v>623</v>
      </c>
      <c r="C283" s="352">
        <v>200</v>
      </c>
      <c r="D283" s="352">
        <v>200</v>
      </c>
      <c r="E283" s="385">
        <f t="shared" si="98"/>
        <v>0</v>
      </c>
      <c r="F283" s="386">
        <f t="shared" si="99"/>
        <v>0</v>
      </c>
      <c r="G283" s="341"/>
    </row>
    <row r="284" spans="1:7" s="159" customFormat="1" ht="45" x14ac:dyDescent="0.2">
      <c r="A284" s="242" t="s">
        <v>822</v>
      </c>
      <c r="B284" s="353" t="s">
        <v>623</v>
      </c>
      <c r="C284" s="352" t="s">
        <v>823</v>
      </c>
      <c r="D284" s="336" t="s">
        <v>823</v>
      </c>
      <c r="E284" s="385"/>
      <c r="F284" s="386"/>
      <c r="G284" s="341"/>
    </row>
    <row r="285" spans="1:7" s="159" customFormat="1" x14ac:dyDescent="0.2">
      <c r="A285" s="242" t="s">
        <v>824</v>
      </c>
      <c r="B285" s="353">
        <v>25</v>
      </c>
      <c r="C285" s="352">
        <v>25</v>
      </c>
      <c r="D285" s="352">
        <v>25</v>
      </c>
      <c r="E285" s="385">
        <f t="shared" si="98"/>
        <v>0</v>
      </c>
      <c r="F285" s="386">
        <f t="shared" si="99"/>
        <v>0</v>
      </c>
      <c r="G285" s="341"/>
    </row>
    <row r="286" spans="1:7" s="159" customFormat="1" ht="15.75" x14ac:dyDescent="0.2">
      <c r="A286" s="243"/>
      <c r="B286" s="353"/>
      <c r="C286" s="352"/>
      <c r="D286" s="352"/>
      <c r="E286" s="352"/>
      <c r="F286" s="349"/>
      <c r="G286" s="341"/>
    </row>
    <row r="287" spans="1:7" s="159" customFormat="1" ht="15.75" x14ac:dyDescent="0.2">
      <c r="A287" s="243" t="s">
        <v>825</v>
      </c>
      <c r="B287" s="353"/>
      <c r="C287" s="352"/>
      <c r="D287" s="352"/>
      <c r="E287" s="352"/>
      <c r="F287" s="349"/>
      <c r="G287" s="341"/>
    </row>
    <row r="288" spans="1:7" s="159" customFormat="1" ht="15.75" x14ac:dyDescent="0.2">
      <c r="A288" s="243" t="s">
        <v>826</v>
      </c>
      <c r="B288" s="353"/>
      <c r="C288" s="352"/>
      <c r="D288" s="352"/>
      <c r="E288" s="352"/>
      <c r="F288" s="349"/>
      <c r="G288" s="341"/>
    </row>
    <row r="289" spans="1:7" s="159" customFormat="1" x14ac:dyDescent="0.2">
      <c r="A289" s="242" t="s">
        <v>827</v>
      </c>
      <c r="B289" s="353">
        <v>80</v>
      </c>
      <c r="C289" s="352">
        <v>80</v>
      </c>
      <c r="D289" s="352">
        <v>80</v>
      </c>
      <c r="E289" s="385">
        <f t="shared" ref="E289" si="100">D289-C289</f>
        <v>0</v>
      </c>
      <c r="F289" s="386">
        <f t="shared" ref="F289" si="101">+ROUND(+E289/C289*100,2)</f>
        <v>0</v>
      </c>
      <c r="G289" s="341" t="s">
        <v>782</v>
      </c>
    </row>
    <row r="290" spans="1:7" s="159" customFormat="1" x14ac:dyDescent="0.2">
      <c r="A290" s="242" t="s">
        <v>828</v>
      </c>
      <c r="B290" s="353">
        <v>100</v>
      </c>
      <c r="C290" s="352">
        <v>100</v>
      </c>
      <c r="D290" s="352">
        <v>100</v>
      </c>
      <c r="E290" s="385">
        <f t="shared" ref="E290:E297" si="102">D290-C290</f>
        <v>0</v>
      </c>
      <c r="F290" s="386">
        <f t="shared" ref="F290:F297" si="103">+ROUND(+E290/C290*100,2)</f>
        <v>0</v>
      </c>
      <c r="G290" s="341" t="s">
        <v>829</v>
      </c>
    </row>
    <row r="291" spans="1:7" s="159" customFormat="1" x14ac:dyDescent="0.2">
      <c r="A291" s="242" t="s">
        <v>830</v>
      </c>
      <c r="B291" s="353">
        <v>100</v>
      </c>
      <c r="C291" s="352">
        <v>100</v>
      </c>
      <c r="D291" s="352">
        <v>100</v>
      </c>
      <c r="E291" s="385">
        <f t="shared" si="102"/>
        <v>0</v>
      </c>
      <c r="F291" s="386">
        <f t="shared" si="103"/>
        <v>0</v>
      </c>
      <c r="G291" s="341" t="s">
        <v>829</v>
      </c>
    </row>
    <row r="292" spans="1:7" s="159" customFormat="1" x14ac:dyDescent="0.2">
      <c r="A292" s="242" t="s">
        <v>831</v>
      </c>
      <c r="B292" s="353">
        <v>300</v>
      </c>
      <c r="C292" s="352">
        <v>300</v>
      </c>
      <c r="D292" s="352">
        <v>300</v>
      </c>
      <c r="E292" s="385">
        <f t="shared" si="102"/>
        <v>0</v>
      </c>
      <c r="F292" s="386">
        <f t="shared" si="103"/>
        <v>0</v>
      </c>
      <c r="G292" s="341" t="s">
        <v>782</v>
      </c>
    </row>
    <row r="293" spans="1:7" s="159" customFormat="1" x14ac:dyDescent="0.2">
      <c r="A293" s="242" t="s">
        <v>832</v>
      </c>
      <c r="B293" s="353">
        <v>300</v>
      </c>
      <c r="C293" s="352">
        <v>300</v>
      </c>
      <c r="D293" s="352">
        <v>300</v>
      </c>
      <c r="E293" s="385">
        <f t="shared" si="102"/>
        <v>0</v>
      </c>
      <c r="F293" s="386">
        <f t="shared" si="103"/>
        <v>0</v>
      </c>
      <c r="G293" s="341" t="s">
        <v>782</v>
      </c>
    </row>
    <row r="294" spans="1:7" s="159" customFormat="1" x14ac:dyDescent="0.2">
      <c r="A294" s="242" t="s">
        <v>833</v>
      </c>
      <c r="B294" s="353">
        <v>80</v>
      </c>
      <c r="C294" s="352">
        <v>80</v>
      </c>
      <c r="D294" s="352">
        <v>80</v>
      </c>
      <c r="E294" s="385">
        <f t="shared" si="102"/>
        <v>0</v>
      </c>
      <c r="F294" s="386">
        <f t="shared" si="103"/>
        <v>0</v>
      </c>
      <c r="G294" s="341" t="s">
        <v>782</v>
      </c>
    </row>
    <row r="295" spans="1:7" s="159" customFormat="1" x14ac:dyDescent="0.2">
      <c r="A295" s="242" t="s">
        <v>834</v>
      </c>
      <c r="B295" s="353">
        <v>100</v>
      </c>
      <c r="C295" s="352">
        <v>100</v>
      </c>
      <c r="D295" s="352">
        <v>100</v>
      </c>
      <c r="E295" s="385">
        <f t="shared" si="102"/>
        <v>0</v>
      </c>
      <c r="F295" s="386">
        <f t="shared" si="103"/>
        <v>0</v>
      </c>
      <c r="G295" s="341" t="s">
        <v>829</v>
      </c>
    </row>
    <row r="296" spans="1:7" s="159" customFormat="1" x14ac:dyDescent="0.2">
      <c r="A296" s="242" t="s">
        <v>835</v>
      </c>
      <c r="B296" s="353">
        <v>50</v>
      </c>
      <c r="C296" s="352">
        <v>50</v>
      </c>
      <c r="D296" s="352">
        <v>50</v>
      </c>
      <c r="E296" s="385">
        <f t="shared" si="102"/>
        <v>0</v>
      </c>
      <c r="F296" s="386">
        <f t="shared" si="103"/>
        <v>0</v>
      </c>
      <c r="G296" s="341" t="s">
        <v>702</v>
      </c>
    </row>
    <row r="297" spans="1:7" s="159" customFormat="1" x14ac:dyDescent="0.2">
      <c r="A297" s="242" t="s">
        <v>836</v>
      </c>
      <c r="B297" s="353">
        <v>80</v>
      </c>
      <c r="C297" s="352">
        <v>80</v>
      </c>
      <c r="D297" s="352">
        <v>80</v>
      </c>
      <c r="E297" s="385">
        <f t="shared" si="102"/>
        <v>0</v>
      </c>
      <c r="F297" s="386">
        <f t="shared" si="103"/>
        <v>0</v>
      </c>
      <c r="G297" s="341" t="s">
        <v>782</v>
      </c>
    </row>
    <row r="298" spans="1:7" s="159" customFormat="1" ht="30" x14ac:dyDescent="0.2">
      <c r="A298" s="242" t="s">
        <v>837</v>
      </c>
      <c r="B298" s="353">
        <v>40</v>
      </c>
      <c r="C298" s="352">
        <v>40</v>
      </c>
      <c r="D298" s="352">
        <v>40</v>
      </c>
      <c r="E298" s="385">
        <f t="shared" ref="E298" si="104">D298-C298</f>
        <v>0</v>
      </c>
      <c r="F298" s="386">
        <f t="shared" ref="F298" si="105">+ROUND(+E298/C298*100,2)</f>
        <v>0</v>
      </c>
      <c r="G298" s="341"/>
    </row>
    <row r="299" spans="1:7" s="159" customFormat="1" x14ac:dyDescent="0.2">
      <c r="A299" s="242" t="s">
        <v>838</v>
      </c>
      <c r="B299" s="353" t="s">
        <v>631</v>
      </c>
      <c r="C299" s="352" t="s">
        <v>631</v>
      </c>
      <c r="D299" s="352">
        <v>75</v>
      </c>
      <c r="E299" s="385"/>
      <c r="F299" s="386"/>
      <c r="G299" s="341" t="s">
        <v>839</v>
      </c>
    </row>
    <row r="300" spans="1:7" s="159" customFormat="1" x14ac:dyDescent="0.2">
      <c r="A300" s="242" t="s">
        <v>840</v>
      </c>
      <c r="B300" s="353">
        <v>100</v>
      </c>
      <c r="C300" s="352">
        <v>100</v>
      </c>
      <c r="D300" s="352">
        <v>100</v>
      </c>
      <c r="E300" s="385">
        <f t="shared" ref="E300:E301" si="106">D300-C300</f>
        <v>0</v>
      </c>
      <c r="F300" s="386">
        <f t="shared" ref="F300:F301" si="107">+ROUND(+E300/C300*100,2)</f>
        <v>0</v>
      </c>
      <c r="G300" s="341" t="s">
        <v>702</v>
      </c>
    </row>
    <row r="301" spans="1:7" s="159" customFormat="1" x14ac:dyDescent="0.2">
      <c r="A301" s="242" t="s">
        <v>841</v>
      </c>
      <c r="B301" s="353">
        <v>200</v>
      </c>
      <c r="C301" s="352">
        <v>200</v>
      </c>
      <c r="D301" s="352">
        <v>200</v>
      </c>
      <c r="E301" s="385">
        <f t="shared" si="106"/>
        <v>0</v>
      </c>
      <c r="F301" s="386">
        <f t="shared" si="107"/>
        <v>0</v>
      </c>
      <c r="G301" s="341"/>
    </row>
    <row r="302" spans="1:7" s="159" customFormat="1" x14ac:dyDescent="0.2">
      <c r="A302" s="242" t="s">
        <v>842</v>
      </c>
      <c r="B302" s="353"/>
      <c r="C302" s="352"/>
      <c r="D302" s="352"/>
      <c r="E302" s="352"/>
      <c r="F302" s="349"/>
      <c r="G302" s="341"/>
    </row>
    <row r="303" spans="1:7" s="159" customFormat="1" x14ac:dyDescent="0.2">
      <c r="A303" s="242" t="s">
        <v>843</v>
      </c>
      <c r="B303" s="353">
        <v>110</v>
      </c>
      <c r="C303" s="352">
        <v>110</v>
      </c>
      <c r="D303" s="352">
        <v>110</v>
      </c>
      <c r="E303" s="385">
        <f t="shared" ref="E303:E304" si="108">D303-C303</f>
        <v>0</v>
      </c>
      <c r="F303" s="386">
        <f t="shared" ref="F303:F304" si="109">+ROUND(+E303/C303*100,2)</f>
        <v>0</v>
      </c>
      <c r="G303" s="341" t="s">
        <v>844</v>
      </c>
    </row>
    <row r="304" spans="1:7" s="159" customFormat="1" x14ac:dyDescent="0.2">
      <c r="A304" s="242" t="s">
        <v>845</v>
      </c>
      <c r="B304" s="353">
        <v>500</v>
      </c>
      <c r="C304" s="352">
        <v>500</v>
      </c>
      <c r="D304" s="352">
        <v>500</v>
      </c>
      <c r="E304" s="385">
        <f t="shared" si="108"/>
        <v>0</v>
      </c>
      <c r="F304" s="386">
        <f t="shared" si="109"/>
        <v>0</v>
      </c>
      <c r="G304" s="341" t="s">
        <v>846</v>
      </c>
    </row>
    <row r="305" spans="1:8" s="159" customFormat="1" x14ac:dyDescent="0.2">
      <c r="A305" s="242"/>
      <c r="B305" s="353"/>
      <c r="C305" s="352"/>
      <c r="D305" s="352"/>
      <c r="E305" s="352"/>
      <c r="F305" s="349"/>
    </row>
    <row r="306" spans="1:8" s="159" customFormat="1" ht="15.75" x14ac:dyDescent="0.2">
      <c r="A306" s="243" t="s">
        <v>847</v>
      </c>
      <c r="B306" s="353"/>
      <c r="C306" s="352"/>
      <c r="D306" s="352"/>
      <c r="E306" s="352"/>
      <c r="F306" s="349"/>
      <c r="H306" s="126"/>
    </row>
    <row r="307" spans="1:8" s="159" customFormat="1" x14ac:dyDescent="0.2">
      <c r="A307" s="242" t="s">
        <v>827</v>
      </c>
      <c r="B307" s="353">
        <v>55</v>
      </c>
      <c r="C307" s="352">
        <v>55</v>
      </c>
      <c r="D307" s="352">
        <v>55</v>
      </c>
      <c r="E307" s="385">
        <f t="shared" ref="E307" si="110">D307-C307</f>
        <v>0</v>
      </c>
      <c r="F307" s="386">
        <f t="shared" ref="F307" si="111">+ROUND(+E307/C307*100,2)</f>
        <v>0</v>
      </c>
    </row>
    <row r="308" spans="1:8" s="341" customFormat="1" x14ac:dyDescent="0.2">
      <c r="A308" s="242" t="s">
        <v>828</v>
      </c>
      <c r="B308" s="353">
        <v>75</v>
      </c>
      <c r="C308" s="352">
        <v>75</v>
      </c>
      <c r="D308" s="352">
        <v>75</v>
      </c>
      <c r="E308" s="385">
        <f t="shared" ref="E308:E312" si="112">D308-C308</f>
        <v>0</v>
      </c>
      <c r="F308" s="386">
        <f t="shared" ref="F308:F312" si="113">+ROUND(+E308/C308*100,2)</f>
        <v>0</v>
      </c>
    </row>
    <row r="309" spans="1:8" s="159" customFormat="1" x14ac:dyDescent="0.2">
      <c r="A309" s="242" t="s">
        <v>830</v>
      </c>
      <c r="B309" s="353">
        <v>75</v>
      </c>
      <c r="C309" s="352">
        <v>75</v>
      </c>
      <c r="D309" s="352">
        <v>75</v>
      </c>
      <c r="E309" s="385">
        <f t="shared" si="112"/>
        <v>0</v>
      </c>
      <c r="F309" s="386">
        <f t="shared" si="113"/>
        <v>0</v>
      </c>
    </row>
    <row r="310" spans="1:8" s="159" customFormat="1" x14ac:dyDescent="0.2">
      <c r="A310" s="242" t="s">
        <v>833</v>
      </c>
      <c r="B310" s="353">
        <v>55</v>
      </c>
      <c r="C310" s="352">
        <v>55</v>
      </c>
      <c r="D310" s="352">
        <v>55</v>
      </c>
      <c r="E310" s="385">
        <f t="shared" si="112"/>
        <v>0</v>
      </c>
      <c r="F310" s="386">
        <f t="shared" si="113"/>
        <v>0</v>
      </c>
    </row>
    <row r="311" spans="1:8" s="159" customFormat="1" x14ac:dyDescent="0.2">
      <c r="A311" s="242" t="s">
        <v>834</v>
      </c>
      <c r="B311" s="353">
        <v>75</v>
      </c>
      <c r="C311" s="352">
        <v>75</v>
      </c>
      <c r="D311" s="352">
        <v>75</v>
      </c>
      <c r="E311" s="385">
        <f t="shared" si="112"/>
        <v>0</v>
      </c>
      <c r="F311" s="386">
        <f t="shared" si="113"/>
        <v>0</v>
      </c>
    </row>
    <row r="312" spans="1:8" s="159" customFormat="1" x14ac:dyDescent="0.2">
      <c r="A312" s="242" t="s">
        <v>836</v>
      </c>
      <c r="B312" s="353">
        <v>55</v>
      </c>
      <c r="C312" s="352">
        <v>55</v>
      </c>
      <c r="D312" s="352">
        <v>55</v>
      </c>
      <c r="E312" s="385">
        <f t="shared" si="112"/>
        <v>0</v>
      </c>
      <c r="F312" s="386">
        <f t="shared" si="113"/>
        <v>0</v>
      </c>
    </row>
    <row r="313" spans="1:8" s="159" customFormat="1" x14ac:dyDescent="0.2">
      <c r="A313" s="242" t="s">
        <v>838</v>
      </c>
      <c r="B313" s="353" t="s">
        <v>631</v>
      </c>
      <c r="C313" s="352" t="s">
        <v>631</v>
      </c>
      <c r="D313" s="352">
        <v>55</v>
      </c>
      <c r="E313" s="385"/>
      <c r="F313" s="386"/>
    </row>
    <row r="314" spans="1:8" s="159" customFormat="1" ht="15.75" x14ac:dyDescent="0.2">
      <c r="A314" s="243"/>
      <c r="B314" s="353"/>
      <c r="C314" s="352"/>
      <c r="D314" s="352"/>
      <c r="E314" s="352"/>
      <c r="F314" s="349"/>
    </row>
    <row r="315" spans="1:8" s="159" customFormat="1" ht="15.75" x14ac:dyDescent="0.2">
      <c r="A315" s="243" t="s">
        <v>848</v>
      </c>
      <c r="B315" s="353"/>
      <c r="C315" s="352"/>
      <c r="D315" s="352"/>
      <c r="E315" s="352"/>
      <c r="F315" s="349"/>
    </row>
    <row r="316" spans="1:8" s="159" customFormat="1" ht="30" x14ac:dyDescent="0.2">
      <c r="A316" s="242" t="s">
        <v>837</v>
      </c>
      <c r="B316" s="353">
        <v>20</v>
      </c>
      <c r="C316" s="352">
        <v>20</v>
      </c>
      <c r="D316" s="352">
        <v>20</v>
      </c>
      <c r="E316" s="385">
        <f t="shared" ref="E316" si="114">D316-C316</f>
        <v>0</v>
      </c>
      <c r="F316" s="386">
        <f t="shared" ref="F316" si="115">+ROUND(+E316/C316*100,2)</f>
        <v>0</v>
      </c>
    </row>
    <row r="317" spans="1:8" s="159" customFormat="1" x14ac:dyDescent="0.2">
      <c r="A317" s="242"/>
      <c r="B317" s="353"/>
      <c r="C317" s="352"/>
      <c r="D317" s="352"/>
      <c r="E317" s="352"/>
      <c r="F317" s="349"/>
    </row>
    <row r="318" spans="1:8" s="159" customFormat="1" ht="15.75" x14ac:dyDescent="0.2">
      <c r="A318" s="243" t="s">
        <v>849</v>
      </c>
      <c r="B318" s="353"/>
      <c r="C318" s="352"/>
      <c r="D318" s="352"/>
      <c r="E318" s="352"/>
      <c r="F318" s="349"/>
    </row>
    <row r="319" spans="1:8" s="159" customFormat="1" x14ac:dyDescent="0.2">
      <c r="A319" s="242" t="s">
        <v>850</v>
      </c>
      <c r="B319" s="353">
        <v>310</v>
      </c>
      <c r="C319" s="352">
        <v>317</v>
      </c>
      <c r="D319" s="352">
        <v>324</v>
      </c>
      <c r="E319" s="385">
        <f t="shared" ref="E319:E332" si="116">D319-C319</f>
        <v>7</v>
      </c>
      <c r="F319" s="386">
        <f t="shared" ref="F319:F332" si="117">+ROUND(+E319/C319*100,2)</f>
        <v>2.21</v>
      </c>
    </row>
    <row r="320" spans="1:8" s="159" customFormat="1" x14ac:dyDescent="0.2">
      <c r="A320" s="242" t="s">
        <v>851</v>
      </c>
      <c r="B320" s="353">
        <v>45</v>
      </c>
      <c r="C320" s="352">
        <v>46</v>
      </c>
      <c r="D320" s="352">
        <v>47</v>
      </c>
      <c r="E320" s="385">
        <f t="shared" si="116"/>
        <v>1</v>
      </c>
      <c r="F320" s="386">
        <f t="shared" si="117"/>
        <v>2.17</v>
      </c>
    </row>
    <row r="321" spans="1:9" s="159" customFormat="1" ht="90" x14ac:dyDescent="0.2">
      <c r="A321" s="242" t="s">
        <v>852</v>
      </c>
      <c r="B321" s="353" t="s">
        <v>853</v>
      </c>
      <c r="C321" s="352" t="s">
        <v>853</v>
      </c>
      <c r="D321" s="352" t="s">
        <v>814</v>
      </c>
      <c r="E321" s="385"/>
      <c r="F321" s="386"/>
      <c r="G321" s="341"/>
      <c r="H321" s="341"/>
      <c r="I321" s="341"/>
    </row>
    <row r="322" spans="1:9" s="159" customFormat="1" ht="105" x14ac:dyDescent="0.2">
      <c r="A322" s="242" t="s">
        <v>854</v>
      </c>
      <c r="B322" s="353" t="s">
        <v>855</v>
      </c>
      <c r="C322" s="352" t="s">
        <v>855</v>
      </c>
      <c r="D322" s="352" t="s">
        <v>856</v>
      </c>
      <c r="E322" s="385"/>
      <c r="F322" s="386"/>
      <c r="G322" s="341"/>
      <c r="H322" s="341"/>
      <c r="I322" s="341"/>
    </row>
    <row r="323" spans="1:9" s="159" customFormat="1" ht="90" x14ac:dyDescent="0.2">
      <c r="A323" s="242" t="s">
        <v>857</v>
      </c>
      <c r="B323" s="353" t="s">
        <v>853</v>
      </c>
      <c r="C323" s="352" t="s">
        <v>853</v>
      </c>
      <c r="D323" s="352" t="s">
        <v>814</v>
      </c>
      <c r="E323" s="385"/>
      <c r="F323" s="386"/>
      <c r="G323" s="341"/>
      <c r="H323" s="341"/>
      <c r="I323" s="341"/>
    </row>
    <row r="324" spans="1:9" s="159" customFormat="1" x14ac:dyDescent="0.2">
      <c r="A324" s="242" t="s">
        <v>858</v>
      </c>
      <c r="B324" s="353" t="s">
        <v>631</v>
      </c>
      <c r="C324" s="352" t="s">
        <v>631</v>
      </c>
      <c r="D324" s="352" t="s">
        <v>859</v>
      </c>
      <c r="E324" s="385"/>
      <c r="F324" s="386"/>
      <c r="G324" s="341"/>
      <c r="H324" s="341"/>
      <c r="I324" s="341"/>
    </row>
    <row r="325" spans="1:9" s="170" customFormat="1" x14ac:dyDescent="0.2">
      <c r="A325" s="242" t="s">
        <v>860</v>
      </c>
      <c r="B325" s="353">
        <v>200</v>
      </c>
      <c r="C325" s="352">
        <v>200</v>
      </c>
      <c r="D325" s="352">
        <v>200</v>
      </c>
      <c r="E325" s="385">
        <f t="shared" si="116"/>
        <v>0</v>
      </c>
      <c r="F325" s="386">
        <f t="shared" si="117"/>
        <v>0</v>
      </c>
      <c r="G325" s="341"/>
      <c r="H325" s="341"/>
      <c r="I325" s="341"/>
    </row>
    <row r="326" spans="1:9" s="170" customFormat="1" x14ac:dyDescent="0.2">
      <c r="A326" s="242" t="s">
        <v>861</v>
      </c>
      <c r="B326" s="353">
        <v>100</v>
      </c>
      <c r="C326" s="352">
        <v>100</v>
      </c>
      <c r="D326" s="352">
        <v>100</v>
      </c>
      <c r="E326" s="385">
        <f t="shared" si="116"/>
        <v>0</v>
      </c>
      <c r="F326" s="386">
        <f t="shared" si="117"/>
        <v>0</v>
      </c>
      <c r="G326" s="341"/>
      <c r="H326" s="341"/>
      <c r="I326" s="341"/>
    </row>
    <row r="327" spans="1:9" s="170" customFormat="1" ht="30" x14ac:dyDescent="0.2">
      <c r="A327" s="242" t="s">
        <v>862</v>
      </c>
      <c r="B327" s="353">
        <v>300</v>
      </c>
      <c r="C327" s="352">
        <v>300</v>
      </c>
      <c r="D327" s="352" t="s">
        <v>863</v>
      </c>
      <c r="E327" s="385"/>
      <c r="F327" s="386"/>
      <c r="G327" s="347"/>
      <c r="H327" s="348"/>
      <c r="I327" s="341"/>
    </row>
    <row r="328" spans="1:9" s="170" customFormat="1" ht="30" x14ac:dyDescent="0.2">
      <c r="A328" s="242" t="s">
        <v>864</v>
      </c>
      <c r="B328" s="353">
        <v>400</v>
      </c>
      <c r="C328" s="352">
        <v>400</v>
      </c>
      <c r="D328" s="352" t="s">
        <v>863</v>
      </c>
      <c r="E328" s="385"/>
      <c r="F328" s="386"/>
      <c r="G328" s="347"/>
      <c r="H328" s="348"/>
      <c r="I328" s="341"/>
    </row>
    <row r="329" spans="1:9" s="30" customFormat="1" ht="30" x14ac:dyDescent="0.2">
      <c r="A329" s="254" t="s">
        <v>865</v>
      </c>
      <c r="B329" s="361" t="s">
        <v>631</v>
      </c>
      <c r="C329" s="354" t="s">
        <v>631</v>
      </c>
      <c r="D329" s="354">
        <v>481</v>
      </c>
      <c r="E329" s="387"/>
      <c r="F329" s="388"/>
      <c r="G329" s="347"/>
      <c r="H329" s="348"/>
      <c r="I329" s="341"/>
    </row>
    <row r="330" spans="1:9" s="159" customFormat="1" ht="30" x14ac:dyDescent="0.2">
      <c r="A330" s="242" t="s">
        <v>866</v>
      </c>
      <c r="B330" s="353" t="s">
        <v>631</v>
      </c>
      <c r="C330" s="352" t="s">
        <v>631</v>
      </c>
      <c r="D330" s="352">
        <v>571</v>
      </c>
      <c r="E330" s="385"/>
      <c r="F330" s="386"/>
      <c r="G330" s="347"/>
      <c r="H330" s="348"/>
      <c r="I330" s="341"/>
    </row>
    <row r="331" spans="1:9" s="341" customFormat="1" ht="30" x14ac:dyDescent="0.2">
      <c r="A331" s="342" t="s">
        <v>867</v>
      </c>
      <c r="B331" s="239" t="s">
        <v>631</v>
      </c>
      <c r="C331" s="343" t="s">
        <v>631</v>
      </c>
      <c r="D331" s="356">
        <v>288</v>
      </c>
      <c r="E331" s="385"/>
      <c r="F331" s="386"/>
      <c r="H331" s="340"/>
    </row>
    <row r="332" spans="1:9" s="159" customFormat="1" x14ac:dyDescent="0.2">
      <c r="A332" s="242" t="s">
        <v>868</v>
      </c>
      <c r="B332" s="353">
        <v>20</v>
      </c>
      <c r="C332" s="352">
        <v>20</v>
      </c>
      <c r="D332" s="352">
        <v>20.3</v>
      </c>
      <c r="E332" s="385">
        <f t="shared" si="116"/>
        <v>0.30000000000000071</v>
      </c>
      <c r="F332" s="386">
        <f t="shared" si="117"/>
        <v>1.5</v>
      </c>
      <c r="G332" s="341"/>
      <c r="H332" s="341"/>
      <c r="I332" s="341"/>
    </row>
    <row r="333" spans="1:9" s="159" customFormat="1" x14ac:dyDescent="0.2">
      <c r="A333" s="242" t="s">
        <v>869</v>
      </c>
      <c r="B333" s="353">
        <v>21</v>
      </c>
      <c r="C333" s="352">
        <v>21.5</v>
      </c>
      <c r="D333" s="352">
        <v>22</v>
      </c>
      <c r="E333" s="385">
        <f t="shared" ref="E333:E346" si="118">D333-C333</f>
        <v>0.5</v>
      </c>
      <c r="F333" s="386">
        <f t="shared" ref="F333:F346" si="119">+ROUND(+E333/C333*100,2)</f>
        <v>2.33</v>
      </c>
      <c r="G333" s="341"/>
      <c r="H333" s="341"/>
      <c r="I333" s="341"/>
    </row>
    <row r="334" spans="1:9" s="159" customFormat="1" x14ac:dyDescent="0.2">
      <c r="A334" s="242" t="s">
        <v>870</v>
      </c>
      <c r="B334" s="353">
        <v>20</v>
      </c>
      <c r="C334" s="352">
        <v>20</v>
      </c>
      <c r="D334" s="352">
        <v>20.3</v>
      </c>
      <c r="E334" s="385">
        <f t="shared" si="118"/>
        <v>0.30000000000000071</v>
      </c>
      <c r="F334" s="386">
        <f t="shared" si="119"/>
        <v>1.5</v>
      </c>
      <c r="G334" s="341"/>
      <c r="H334" s="341"/>
      <c r="I334" s="341"/>
    </row>
    <row r="335" spans="1:9" s="159" customFormat="1" x14ac:dyDescent="0.2">
      <c r="A335" s="242" t="s">
        <v>871</v>
      </c>
      <c r="B335" s="353">
        <v>40</v>
      </c>
      <c r="C335" s="352">
        <v>40</v>
      </c>
      <c r="D335" s="352">
        <v>40.6</v>
      </c>
      <c r="E335" s="385">
        <f t="shared" si="118"/>
        <v>0.60000000000000142</v>
      </c>
      <c r="F335" s="386">
        <f t="shared" si="119"/>
        <v>1.5</v>
      </c>
      <c r="G335" s="341"/>
      <c r="H335" s="341"/>
      <c r="I335" s="341"/>
    </row>
    <row r="336" spans="1:9" s="159" customFormat="1" x14ac:dyDescent="0.2">
      <c r="A336" s="242" t="s">
        <v>872</v>
      </c>
      <c r="B336" s="353">
        <v>40</v>
      </c>
      <c r="C336" s="352">
        <v>40</v>
      </c>
      <c r="D336" s="352">
        <v>40.6</v>
      </c>
      <c r="E336" s="385">
        <f t="shared" si="118"/>
        <v>0.60000000000000142</v>
      </c>
      <c r="F336" s="386">
        <f t="shared" si="119"/>
        <v>1.5</v>
      </c>
      <c r="G336" s="341"/>
      <c r="H336" s="341"/>
      <c r="I336" s="341"/>
    </row>
    <row r="337" spans="1:8" s="159" customFormat="1" x14ac:dyDescent="0.2">
      <c r="A337" s="242" t="s">
        <v>873</v>
      </c>
      <c r="B337" s="353">
        <v>20</v>
      </c>
      <c r="C337" s="352">
        <v>20</v>
      </c>
      <c r="D337" s="352">
        <v>20.3</v>
      </c>
      <c r="E337" s="385">
        <f t="shared" si="118"/>
        <v>0.30000000000000071</v>
      </c>
      <c r="F337" s="386">
        <f t="shared" si="119"/>
        <v>1.5</v>
      </c>
      <c r="G337" s="341"/>
      <c r="H337" s="126"/>
    </row>
    <row r="338" spans="1:8" s="159" customFormat="1" x14ac:dyDescent="0.2">
      <c r="A338" s="242" t="s">
        <v>874</v>
      </c>
      <c r="B338" s="353">
        <v>10</v>
      </c>
      <c r="C338" s="352">
        <v>10</v>
      </c>
      <c r="D338" s="352">
        <v>10.199999999999999</v>
      </c>
      <c r="E338" s="385">
        <f t="shared" si="118"/>
        <v>0.19999999999999929</v>
      </c>
      <c r="F338" s="386">
        <f t="shared" si="119"/>
        <v>2</v>
      </c>
      <c r="G338" s="341"/>
      <c r="H338" s="126"/>
    </row>
    <row r="339" spans="1:8" s="341" customFormat="1" x14ac:dyDescent="0.2">
      <c r="A339" s="242" t="s">
        <v>875</v>
      </c>
      <c r="B339" s="353">
        <v>25</v>
      </c>
      <c r="C339" s="352">
        <v>25.5</v>
      </c>
      <c r="D339" s="352">
        <v>26</v>
      </c>
      <c r="E339" s="385">
        <f t="shared" si="118"/>
        <v>0.5</v>
      </c>
      <c r="F339" s="386">
        <f t="shared" si="119"/>
        <v>1.96</v>
      </c>
    </row>
    <row r="340" spans="1:8" s="159" customFormat="1" x14ac:dyDescent="0.2">
      <c r="A340" s="242" t="s">
        <v>876</v>
      </c>
      <c r="B340" s="353">
        <v>25</v>
      </c>
      <c r="C340" s="352">
        <v>25.5</v>
      </c>
      <c r="D340" s="352">
        <v>26</v>
      </c>
      <c r="E340" s="385">
        <f t="shared" si="118"/>
        <v>0.5</v>
      </c>
      <c r="F340" s="386">
        <f t="shared" si="119"/>
        <v>1.96</v>
      </c>
      <c r="G340" s="341"/>
      <c r="H340" s="126"/>
    </row>
    <row r="341" spans="1:8" s="159" customFormat="1" x14ac:dyDescent="0.2">
      <c r="A341" s="242" t="s">
        <v>877</v>
      </c>
      <c r="B341" s="353">
        <v>367.5</v>
      </c>
      <c r="C341" s="352">
        <v>376.32</v>
      </c>
      <c r="D341" s="352">
        <v>460</v>
      </c>
      <c r="E341" s="385">
        <f t="shared" si="118"/>
        <v>83.68</v>
      </c>
      <c r="F341" s="386">
        <f t="shared" si="119"/>
        <v>22.24</v>
      </c>
      <c r="G341" s="341"/>
      <c r="H341" s="126"/>
    </row>
    <row r="342" spans="1:8" s="159" customFormat="1" x14ac:dyDescent="0.2">
      <c r="A342" s="242" t="s">
        <v>878</v>
      </c>
      <c r="B342" s="353">
        <v>8.36</v>
      </c>
      <c r="C342" s="352">
        <v>8.36</v>
      </c>
      <c r="D342" s="352">
        <v>8.5</v>
      </c>
      <c r="E342" s="385">
        <f t="shared" si="118"/>
        <v>0.14000000000000057</v>
      </c>
      <c r="F342" s="386">
        <f t="shared" si="119"/>
        <v>1.67</v>
      </c>
      <c r="G342" s="341"/>
      <c r="H342" s="126"/>
    </row>
    <row r="343" spans="1:8" s="159" customFormat="1" x14ac:dyDescent="0.2">
      <c r="A343" s="242" t="s">
        <v>879</v>
      </c>
      <c r="B343" s="353">
        <v>5.2249999999999996</v>
      </c>
      <c r="C343" s="352">
        <v>5.2249999999999996</v>
      </c>
      <c r="D343" s="352">
        <v>5.35</v>
      </c>
      <c r="E343" s="385">
        <f t="shared" si="118"/>
        <v>0.125</v>
      </c>
      <c r="F343" s="386">
        <f t="shared" si="119"/>
        <v>2.39</v>
      </c>
      <c r="G343" s="341"/>
      <c r="H343" s="126"/>
    </row>
    <row r="344" spans="1:8" s="159" customFormat="1" x14ac:dyDescent="0.2">
      <c r="A344" s="242" t="s">
        <v>880</v>
      </c>
      <c r="B344" s="353">
        <v>1.0449999999999999</v>
      </c>
      <c r="C344" s="352">
        <v>1.0449999999999999</v>
      </c>
      <c r="D344" s="352">
        <v>1.07</v>
      </c>
      <c r="E344" s="385">
        <f t="shared" si="118"/>
        <v>2.5000000000000133E-2</v>
      </c>
      <c r="F344" s="386">
        <f t="shared" si="119"/>
        <v>2.39</v>
      </c>
      <c r="G344" s="341"/>
      <c r="H344" s="126"/>
    </row>
    <row r="345" spans="1:8" s="159" customFormat="1" x14ac:dyDescent="0.2">
      <c r="A345" s="242" t="s">
        <v>881</v>
      </c>
      <c r="B345" s="353">
        <v>0.52</v>
      </c>
      <c r="C345" s="352">
        <v>0.52</v>
      </c>
      <c r="D345" s="352">
        <v>0.53</v>
      </c>
      <c r="E345" s="385">
        <f t="shared" si="118"/>
        <v>1.0000000000000009E-2</v>
      </c>
      <c r="F345" s="386">
        <f t="shared" si="119"/>
        <v>1.92</v>
      </c>
      <c r="G345" s="341"/>
    </row>
    <row r="346" spans="1:8" s="159" customFormat="1" x14ac:dyDescent="0.2">
      <c r="A346" s="242" t="s">
        <v>882</v>
      </c>
      <c r="B346" s="353">
        <v>21</v>
      </c>
      <c r="C346" s="352">
        <v>21</v>
      </c>
      <c r="D346" s="352">
        <v>21.5</v>
      </c>
      <c r="E346" s="385">
        <f t="shared" si="118"/>
        <v>0.5</v>
      </c>
      <c r="F346" s="386">
        <f t="shared" si="119"/>
        <v>2.38</v>
      </c>
      <c r="G346" s="341"/>
    </row>
    <row r="347" spans="1:8" s="30" customFormat="1" x14ac:dyDescent="0.2">
      <c r="A347" s="242" t="s">
        <v>883</v>
      </c>
      <c r="B347" s="353" t="s">
        <v>631</v>
      </c>
      <c r="C347" s="352" t="s">
        <v>631</v>
      </c>
      <c r="D347" s="352">
        <v>30</v>
      </c>
      <c r="E347" s="385"/>
      <c r="F347" s="386"/>
      <c r="G347" s="341"/>
    </row>
    <row r="348" spans="1:8" s="30" customFormat="1" x14ac:dyDescent="0.2">
      <c r="A348" s="242"/>
      <c r="B348" s="353"/>
      <c r="C348" s="352"/>
      <c r="D348" s="352"/>
      <c r="E348" s="352"/>
      <c r="F348" s="349"/>
      <c r="G348" s="341"/>
    </row>
    <row r="349" spans="1:8" s="30" customFormat="1" ht="15.75" x14ac:dyDescent="0.2">
      <c r="A349" s="307" t="s">
        <v>121</v>
      </c>
      <c r="B349" s="353"/>
      <c r="C349" s="338"/>
      <c r="D349" s="352"/>
      <c r="E349" s="338"/>
      <c r="F349" s="233"/>
      <c r="G349" s="340"/>
    </row>
    <row r="350" spans="1:8" s="30" customFormat="1" x14ac:dyDescent="0.2">
      <c r="A350" s="242"/>
      <c r="B350" s="353"/>
      <c r="C350" s="338"/>
      <c r="D350" s="352"/>
      <c r="E350" s="338"/>
      <c r="F350" s="233"/>
      <c r="G350" s="340"/>
    </row>
    <row r="351" spans="1:8" s="30" customFormat="1" ht="15.75" x14ac:dyDescent="0.2">
      <c r="A351" s="243" t="s">
        <v>884</v>
      </c>
      <c r="B351" s="353"/>
      <c r="C351" s="338"/>
      <c r="D351" s="352"/>
      <c r="E351" s="338"/>
      <c r="F351" s="233"/>
      <c r="G351" s="340"/>
    </row>
    <row r="352" spans="1:8" s="30" customFormat="1" x14ac:dyDescent="0.2">
      <c r="A352" s="242" t="s">
        <v>885</v>
      </c>
      <c r="B352" s="353">
        <v>120</v>
      </c>
      <c r="C352" s="352">
        <v>120</v>
      </c>
      <c r="D352" s="352">
        <v>120</v>
      </c>
      <c r="E352" s="385">
        <f t="shared" ref="E352:E354" si="120">D352-C352</f>
        <v>0</v>
      </c>
      <c r="F352" s="386">
        <f t="shared" ref="F352:F354" si="121">+ROUND(+E352/C352*100,2)</f>
        <v>0</v>
      </c>
      <c r="G352" s="340" t="s">
        <v>623</v>
      </c>
    </row>
    <row r="353" spans="1:7" s="30" customFormat="1" ht="30" x14ac:dyDescent="0.2">
      <c r="A353" s="242"/>
      <c r="B353" s="353" t="s">
        <v>886</v>
      </c>
      <c r="C353" s="352" t="s">
        <v>886</v>
      </c>
      <c r="D353" s="338" t="s">
        <v>886</v>
      </c>
      <c r="E353" s="385"/>
      <c r="F353" s="386"/>
      <c r="G353" s="340"/>
    </row>
    <row r="354" spans="1:7" s="30" customFormat="1" x14ac:dyDescent="0.2">
      <c r="A354" s="242" t="s">
        <v>887</v>
      </c>
      <c r="B354" s="353">
        <v>60</v>
      </c>
      <c r="C354" s="352">
        <v>60</v>
      </c>
      <c r="D354" s="338">
        <v>60</v>
      </c>
      <c r="E354" s="385">
        <f t="shared" si="120"/>
        <v>0</v>
      </c>
      <c r="F354" s="386">
        <f t="shared" si="121"/>
        <v>0</v>
      </c>
      <c r="G354" s="340"/>
    </row>
    <row r="355" spans="1:7" s="30" customFormat="1" x14ac:dyDescent="0.2">
      <c r="A355" s="242"/>
      <c r="B355" s="364"/>
      <c r="C355" s="352"/>
      <c r="D355" s="338"/>
      <c r="E355" s="338"/>
      <c r="F355" s="233"/>
      <c r="G355" s="340"/>
    </row>
    <row r="356" spans="1:7" s="30" customFormat="1" ht="15.75" x14ac:dyDescent="0.2">
      <c r="A356" s="243" t="s">
        <v>888</v>
      </c>
      <c r="B356" s="364"/>
      <c r="C356" s="352"/>
      <c r="D356" s="338"/>
      <c r="E356" s="338"/>
      <c r="F356" s="233"/>
      <c r="G356" s="340"/>
    </row>
    <row r="357" spans="1:7" s="30" customFormat="1" ht="15.75" x14ac:dyDescent="0.2">
      <c r="A357" s="243"/>
      <c r="B357" s="364"/>
      <c r="C357" s="352"/>
      <c r="D357" s="338"/>
      <c r="E357" s="338"/>
      <c r="F357" s="233"/>
      <c r="G357" s="340"/>
    </row>
    <row r="358" spans="1:7" s="30" customFormat="1" ht="15.75" x14ac:dyDescent="0.2">
      <c r="A358" s="243" t="s">
        <v>889</v>
      </c>
      <c r="B358" s="364"/>
      <c r="C358" s="352"/>
      <c r="D358" s="338"/>
      <c r="E358" s="338"/>
      <c r="F358" s="233"/>
      <c r="G358" s="340"/>
    </row>
    <row r="359" spans="1:7" s="30" customFormat="1" x14ac:dyDescent="0.2">
      <c r="A359" s="302" t="s">
        <v>890</v>
      </c>
      <c r="B359" s="353">
        <v>28</v>
      </c>
      <c r="C359" s="352">
        <v>28</v>
      </c>
      <c r="D359" s="352">
        <f>+C359*1.05</f>
        <v>29.400000000000002</v>
      </c>
      <c r="E359" s="385">
        <f t="shared" ref="E359" si="122">D359-C359</f>
        <v>1.4000000000000021</v>
      </c>
      <c r="F359" s="386">
        <f t="shared" ref="F359" si="123">+ROUND(+E359/C359*100,2)</f>
        <v>5</v>
      </c>
      <c r="G359" s="340" t="s">
        <v>891</v>
      </c>
    </row>
    <row r="360" spans="1:7" s="30" customFormat="1" x14ac:dyDescent="0.2">
      <c r="A360" s="302" t="s">
        <v>892</v>
      </c>
      <c r="B360" s="353">
        <v>28</v>
      </c>
      <c r="C360" s="352">
        <v>28</v>
      </c>
      <c r="D360" s="352">
        <f>+C360*1.05</f>
        <v>29.400000000000002</v>
      </c>
      <c r="E360" s="385">
        <f t="shared" ref="E360:E379" si="124">D360-C360</f>
        <v>1.4000000000000021</v>
      </c>
      <c r="F360" s="386">
        <f t="shared" ref="F360:F379" si="125">+ROUND(+E360/C360*100,2)</f>
        <v>5</v>
      </c>
      <c r="G360" s="340" t="s">
        <v>891</v>
      </c>
    </row>
    <row r="361" spans="1:7" s="30" customFormat="1" x14ac:dyDescent="0.2">
      <c r="A361" s="302" t="s">
        <v>893</v>
      </c>
      <c r="B361" s="353">
        <v>50</v>
      </c>
      <c r="C361" s="352">
        <v>50</v>
      </c>
      <c r="D361" s="352">
        <v>50</v>
      </c>
      <c r="E361" s="385">
        <f t="shared" si="124"/>
        <v>0</v>
      </c>
      <c r="F361" s="386">
        <f t="shared" si="125"/>
        <v>0</v>
      </c>
      <c r="G361" s="340" t="s">
        <v>894</v>
      </c>
    </row>
    <row r="362" spans="1:7" s="30" customFormat="1" x14ac:dyDescent="0.2">
      <c r="A362" s="302" t="s">
        <v>895</v>
      </c>
      <c r="B362" s="353">
        <v>60</v>
      </c>
      <c r="C362" s="352">
        <v>60</v>
      </c>
      <c r="D362" s="352">
        <f>+C362*1.05</f>
        <v>63</v>
      </c>
      <c r="E362" s="385">
        <f t="shared" si="124"/>
        <v>3</v>
      </c>
      <c r="F362" s="386">
        <f t="shared" si="125"/>
        <v>5</v>
      </c>
      <c r="G362" s="340" t="s">
        <v>896</v>
      </c>
    </row>
    <row r="363" spans="1:7" s="30" customFormat="1" ht="30" x14ac:dyDescent="0.2">
      <c r="A363" s="302" t="s">
        <v>897</v>
      </c>
      <c r="B363" s="353">
        <v>600</v>
      </c>
      <c r="C363" s="352">
        <v>600</v>
      </c>
      <c r="D363" s="352">
        <v>500</v>
      </c>
      <c r="E363" s="385">
        <f t="shared" si="124"/>
        <v>-100</v>
      </c>
      <c r="F363" s="386">
        <f t="shared" si="125"/>
        <v>-16.670000000000002</v>
      </c>
      <c r="G363" s="340" t="s">
        <v>898</v>
      </c>
    </row>
    <row r="364" spans="1:7" s="30" customFormat="1" x14ac:dyDescent="0.2">
      <c r="A364" s="302" t="s">
        <v>899</v>
      </c>
      <c r="B364" s="353" t="s">
        <v>631</v>
      </c>
      <c r="C364" s="352" t="s">
        <v>631</v>
      </c>
      <c r="D364" s="352">
        <v>80</v>
      </c>
      <c r="E364" s="385"/>
      <c r="F364" s="386"/>
      <c r="G364" s="340" t="s">
        <v>900</v>
      </c>
    </row>
    <row r="365" spans="1:7" s="30" customFormat="1" ht="30" x14ac:dyDescent="0.2">
      <c r="A365" s="302" t="s">
        <v>901</v>
      </c>
      <c r="B365" s="353" t="s">
        <v>631</v>
      </c>
      <c r="C365" s="352" t="s">
        <v>631</v>
      </c>
      <c r="D365" s="352">
        <v>250</v>
      </c>
      <c r="E365" s="385"/>
      <c r="F365" s="386"/>
      <c r="G365" s="340" t="s">
        <v>902</v>
      </c>
    </row>
    <row r="366" spans="1:7" s="30" customFormat="1" ht="30" x14ac:dyDescent="0.2">
      <c r="A366" s="302" t="s">
        <v>903</v>
      </c>
      <c r="B366" s="353">
        <v>80</v>
      </c>
      <c r="C366" s="352">
        <v>80</v>
      </c>
      <c r="D366" s="352">
        <f>+C366*1.05</f>
        <v>84</v>
      </c>
      <c r="E366" s="385">
        <f t="shared" si="124"/>
        <v>4</v>
      </c>
      <c r="F366" s="386">
        <f t="shared" si="125"/>
        <v>5</v>
      </c>
      <c r="G366" s="340" t="s">
        <v>896</v>
      </c>
    </row>
    <row r="367" spans="1:7" s="30" customFormat="1" x14ac:dyDescent="0.2">
      <c r="A367" s="302" t="s">
        <v>904</v>
      </c>
      <c r="B367" s="353" t="s">
        <v>631</v>
      </c>
      <c r="C367" s="352" t="s">
        <v>631</v>
      </c>
      <c r="D367" s="352">
        <v>40</v>
      </c>
      <c r="E367" s="385"/>
      <c r="F367" s="386"/>
      <c r="G367" s="340" t="s">
        <v>902</v>
      </c>
    </row>
    <row r="368" spans="1:7" s="30" customFormat="1" ht="30" x14ac:dyDescent="0.2">
      <c r="A368" s="302" t="s">
        <v>905</v>
      </c>
      <c r="B368" s="353" t="s">
        <v>631</v>
      </c>
      <c r="C368" s="352" t="s">
        <v>631</v>
      </c>
      <c r="D368" s="352">
        <v>85</v>
      </c>
      <c r="E368" s="385"/>
      <c r="F368" s="386"/>
      <c r="G368" s="340" t="s">
        <v>902</v>
      </c>
    </row>
    <row r="369" spans="1:8" s="30" customFormat="1" ht="30" x14ac:dyDescent="0.2">
      <c r="A369" s="302" t="s">
        <v>906</v>
      </c>
      <c r="B369" s="353">
        <v>100</v>
      </c>
      <c r="C369" s="352">
        <v>100</v>
      </c>
      <c r="D369" s="352">
        <v>100</v>
      </c>
      <c r="E369" s="385">
        <f t="shared" si="124"/>
        <v>0</v>
      </c>
      <c r="F369" s="386">
        <f t="shared" si="125"/>
        <v>0</v>
      </c>
      <c r="G369" s="340" t="s">
        <v>894</v>
      </c>
    </row>
    <row r="370" spans="1:8" s="30" customFormat="1" x14ac:dyDescent="0.2">
      <c r="A370" s="302" t="s">
        <v>907</v>
      </c>
      <c r="B370" s="353" t="s">
        <v>631</v>
      </c>
      <c r="C370" s="352" t="s">
        <v>631</v>
      </c>
      <c r="D370" s="352">
        <v>85</v>
      </c>
      <c r="E370" s="385"/>
      <c r="F370" s="386"/>
      <c r="G370" s="340" t="s">
        <v>902</v>
      </c>
    </row>
    <row r="371" spans="1:8" s="30" customFormat="1" ht="30" x14ac:dyDescent="0.2">
      <c r="A371" s="302" t="s">
        <v>908</v>
      </c>
      <c r="B371" s="353">
        <v>80</v>
      </c>
      <c r="C371" s="352">
        <v>80</v>
      </c>
      <c r="D371" s="352">
        <f>+C371*1.05</f>
        <v>84</v>
      </c>
      <c r="E371" s="385">
        <f t="shared" si="124"/>
        <v>4</v>
      </c>
      <c r="F371" s="386">
        <f t="shared" si="125"/>
        <v>5</v>
      </c>
      <c r="G371" s="340" t="s">
        <v>896</v>
      </c>
    </row>
    <row r="372" spans="1:8" s="30" customFormat="1" x14ac:dyDescent="0.2">
      <c r="A372" s="302" t="s">
        <v>909</v>
      </c>
      <c r="B372" s="353" t="s">
        <v>631</v>
      </c>
      <c r="C372" s="352" t="s">
        <v>631</v>
      </c>
      <c r="D372" s="352">
        <v>40</v>
      </c>
      <c r="E372" s="385"/>
      <c r="F372" s="386"/>
      <c r="G372" s="340" t="s">
        <v>902</v>
      </c>
    </row>
    <row r="373" spans="1:8" s="30" customFormat="1" x14ac:dyDescent="0.2">
      <c r="A373" s="302" t="s">
        <v>910</v>
      </c>
      <c r="B373" s="353" t="s">
        <v>631</v>
      </c>
      <c r="C373" s="352" t="s">
        <v>631</v>
      </c>
      <c r="D373" s="352">
        <v>85</v>
      </c>
      <c r="E373" s="385"/>
      <c r="F373" s="386"/>
      <c r="G373" s="340" t="s">
        <v>902</v>
      </c>
    </row>
    <row r="374" spans="1:8" s="30" customFormat="1" x14ac:dyDescent="0.2">
      <c r="A374" s="302" t="s">
        <v>911</v>
      </c>
      <c r="B374" s="353">
        <v>150</v>
      </c>
      <c r="C374" s="352">
        <v>150</v>
      </c>
      <c r="D374" s="352">
        <f>+C374*1.05</f>
        <v>157.5</v>
      </c>
      <c r="E374" s="385">
        <f t="shared" si="124"/>
        <v>7.5</v>
      </c>
      <c r="F374" s="386">
        <f t="shared" si="125"/>
        <v>5</v>
      </c>
      <c r="G374" s="340" t="s">
        <v>896</v>
      </c>
    </row>
    <row r="375" spans="1:8" s="30" customFormat="1" ht="30" x14ac:dyDescent="0.2">
      <c r="A375" s="302" t="s">
        <v>912</v>
      </c>
      <c r="B375" s="353">
        <v>80</v>
      </c>
      <c r="C375" s="352">
        <v>80</v>
      </c>
      <c r="D375" s="352">
        <f>+C375*1.05</f>
        <v>84</v>
      </c>
      <c r="E375" s="385">
        <f t="shared" si="124"/>
        <v>4</v>
      </c>
      <c r="F375" s="386">
        <f t="shared" si="125"/>
        <v>5</v>
      </c>
      <c r="G375" s="340" t="s">
        <v>896</v>
      </c>
    </row>
    <row r="376" spans="1:8" s="30" customFormat="1" ht="30" x14ac:dyDescent="0.2">
      <c r="A376" s="302" t="s">
        <v>913</v>
      </c>
      <c r="B376" s="364" t="s">
        <v>631</v>
      </c>
      <c r="C376" s="352" t="s">
        <v>631</v>
      </c>
      <c r="D376" s="352">
        <v>40</v>
      </c>
      <c r="E376" s="385"/>
      <c r="F376" s="386"/>
      <c r="G376" s="340" t="s">
        <v>902</v>
      </c>
    </row>
    <row r="377" spans="1:8" s="30" customFormat="1" ht="30" x14ac:dyDescent="0.2">
      <c r="A377" s="302" t="s">
        <v>914</v>
      </c>
      <c r="B377" s="364" t="s">
        <v>631</v>
      </c>
      <c r="C377" s="352" t="s">
        <v>631</v>
      </c>
      <c r="D377" s="352">
        <v>85</v>
      </c>
      <c r="E377" s="385"/>
      <c r="F377" s="386"/>
      <c r="G377" s="340" t="s">
        <v>902</v>
      </c>
    </row>
    <row r="378" spans="1:8" s="30" customFormat="1" x14ac:dyDescent="0.2">
      <c r="A378" s="302" t="s">
        <v>915</v>
      </c>
      <c r="B378" s="353">
        <v>28</v>
      </c>
      <c r="C378" s="352">
        <v>28</v>
      </c>
      <c r="D378" s="352">
        <f t="shared" ref="D378:D379" si="126">+C378*1.05</f>
        <v>29.400000000000002</v>
      </c>
      <c r="E378" s="385">
        <f t="shared" si="124"/>
        <v>1.4000000000000021</v>
      </c>
      <c r="F378" s="386">
        <f t="shared" si="125"/>
        <v>5</v>
      </c>
      <c r="G378" s="340" t="s">
        <v>896</v>
      </c>
      <c r="H378" s="38"/>
    </row>
    <row r="379" spans="1:8" s="30" customFormat="1" x14ac:dyDescent="0.2">
      <c r="A379" s="302" t="s">
        <v>916</v>
      </c>
      <c r="B379" s="353">
        <v>28</v>
      </c>
      <c r="C379" s="352">
        <v>28</v>
      </c>
      <c r="D379" s="352">
        <f t="shared" si="126"/>
        <v>29.400000000000002</v>
      </c>
      <c r="E379" s="385">
        <f t="shared" si="124"/>
        <v>1.4000000000000021</v>
      </c>
      <c r="F379" s="386">
        <f t="shared" si="125"/>
        <v>5</v>
      </c>
      <c r="G379" s="340" t="s">
        <v>917</v>
      </c>
    </row>
    <row r="380" spans="1:8" s="340" customFormat="1" x14ac:dyDescent="0.2">
      <c r="A380" s="302"/>
      <c r="B380" s="364"/>
      <c r="C380" s="352"/>
      <c r="D380" s="352"/>
      <c r="E380" s="338"/>
      <c r="F380" s="233"/>
    </row>
    <row r="381" spans="1:8" s="30" customFormat="1" ht="15.75" x14ac:dyDescent="0.2">
      <c r="A381" s="299" t="s">
        <v>918</v>
      </c>
      <c r="B381" s="364"/>
      <c r="C381" s="352"/>
      <c r="D381" s="352"/>
      <c r="E381" s="338"/>
      <c r="F381" s="233"/>
      <c r="G381" s="340"/>
    </row>
    <row r="382" spans="1:8" s="30" customFormat="1" x14ac:dyDescent="0.2">
      <c r="A382" s="302" t="s">
        <v>890</v>
      </c>
      <c r="B382" s="353">
        <v>0</v>
      </c>
      <c r="C382" s="352">
        <v>0</v>
      </c>
      <c r="D382" s="352">
        <v>0</v>
      </c>
      <c r="E382" s="385">
        <f t="shared" ref="E382" si="127">D382-C382</f>
        <v>0</v>
      </c>
      <c r="F382" s="386"/>
      <c r="G382" s="340"/>
    </row>
    <row r="383" spans="1:8" s="30" customFormat="1" x14ac:dyDescent="0.2">
      <c r="A383" s="302" t="s">
        <v>892</v>
      </c>
      <c r="B383" s="353">
        <v>0</v>
      </c>
      <c r="C383" s="352">
        <v>0</v>
      </c>
      <c r="D383" s="352">
        <v>0</v>
      </c>
      <c r="E383" s="385">
        <f t="shared" ref="E383:E392" si="128">D383-C383</f>
        <v>0</v>
      </c>
      <c r="F383" s="386"/>
      <c r="G383" s="340"/>
    </row>
    <row r="384" spans="1:8" s="30" customFormat="1" x14ac:dyDescent="0.2">
      <c r="A384" s="302" t="s">
        <v>893</v>
      </c>
      <c r="B384" s="353">
        <v>25</v>
      </c>
      <c r="C384" s="352">
        <v>25</v>
      </c>
      <c r="D384" s="352">
        <f t="shared" ref="D384:D385" si="129">+C384*1.05</f>
        <v>26.25</v>
      </c>
      <c r="E384" s="385">
        <f t="shared" si="128"/>
        <v>1.25</v>
      </c>
      <c r="F384" s="386">
        <f t="shared" ref="F384:F392" si="130">+ROUND(+E384/C384*100,2)</f>
        <v>5</v>
      </c>
      <c r="G384" s="340" t="s">
        <v>917</v>
      </c>
    </row>
    <row r="385" spans="1:7" s="30" customFormat="1" x14ac:dyDescent="0.2">
      <c r="A385" s="302" t="s">
        <v>895</v>
      </c>
      <c r="B385" s="353">
        <v>30</v>
      </c>
      <c r="C385" s="352">
        <v>30</v>
      </c>
      <c r="D385" s="352">
        <f t="shared" si="129"/>
        <v>31.5</v>
      </c>
      <c r="E385" s="385">
        <f t="shared" si="128"/>
        <v>1.5</v>
      </c>
      <c r="F385" s="386">
        <f t="shared" si="130"/>
        <v>5</v>
      </c>
      <c r="G385" s="340" t="s">
        <v>917</v>
      </c>
    </row>
    <row r="386" spans="1:7" s="30" customFormat="1" x14ac:dyDescent="0.2">
      <c r="A386" s="302" t="s">
        <v>919</v>
      </c>
      <c r="B386" s="353">
        <v>200</v>
      </c>
      <c r="C386" s="352">
        <v>200</v>
      </c>
      <c r="D386" s="352">
        <v>200</v>
      </c>
      <c r="E386" s="385">
        <f t="shared" si="128"/>
        <v>0</v>
      </c>
      <c r="F386" s="386">
        <f t="shared" si="130"/>
        <v>0</v>
      </c>
      <c r="G386" s="340" t="s">
        <v>920</v>
      </c>
    </row>
    <row r="387" spans="1:7" s="30" customFormat="1" x14ac:dyDescent="0.2">
      <c r="A387" s="302" t="s">
        <v>921</v>
      </c>
      <c r="B387" s="353" t="s">
        <v>631</v>
      </c>
      <c r="C387" s="352" t="s">
        <v>631</v>
      </c>
      <c r="D387" s="352">
        <v>155</v>
      </c>
      <c r="E387" s="385"/>
      <c r="F387" s="386"/>
      <c r="G387" s="340" t="s">
        <v>920</v>
      </c>
    </row>
    <row r="388" spans="1:7" s="30" customFormat="1" ht="30" x14ac:dyDescent="0.2">
      <c r="A388" s="302" t="s">
        <v>906</v>
      </c>
      <c r="B388" s="353">
        <v>50</v>
      </c>
      <c r="C388" s="352">
        <v>50</v>
      </c>
      <c r="D388" s="352">
        <f t="shared" ref="D388:D392" si="131">+C388*1.05</f>
        <v>52.5</v>
      </c>
      <c r="E388" s="385">
        <f t="shared" si="128"/>
        <v>2.5</v>
      </c>
      <c r="F388" s="386">
        <f t="shared" si="130"/>
        <v>5</v>
      </c>
      <c r="G388" s="340" t="s">
        <v>917</v>
      </c>
    </row>
    <row r="389" spans="1:7" s="30" customFormat="1" x14ac:dyDescent="0.2">
      <c r="A389" s="302" t="s">
        <v>922</v>
      </c>
      <c r="B389" s="353">
        <v>40</v>
      </c>
      <c r="C389" s="352">
        <v>40</v>
      </c>
      <c r="D389" s="352">
        <f t="shared" si="131"/>
        <v>42</v>
      </c>
      <c r="E389" s="385">
        <f t="shared" si="128"/>
        <v>2</v>
      </c>
      <c r="F389" s="386">
        <f t="shared" si="130"/>
        <v>5</v>
      </c>
      <c r="G389" s="340" t="s">
        <v>917</v>
      </c>
    </row>
    <row r="390" spans="1:7" s="30" customFormat="1" x14ac:dyDescent="0.2">
      <c r="A390" s="302" t="s">
        <v>911</v>
      </c>
      <c r="B390" s="353">
        <v>75</v>
      </c>
      <c r="C390" s="352">
        <v>75</v>
      </c>
      <c r="D390" s="352">
        <f t="shared" si="131"/>
        <v>78.75</v>
      </c>
      <c r="E390" s="385">
        <f t="shared" si="128"/>
        <v>3.75</v>
      </c>
      <c r="F390" s="386">
        <f t="shared" si="130"/>
        <v>5</v>
      </c>
      <c r="G390" s="340" t="s">
        <v>917</v>
      </c>
    </row>
    <row r="391" spans="1:7" s="30" customFormat="1" ht="30" x14ac:dyDescent="0.2">
      <c r="A391" s="302" t="s">
        <v>923</v>
      </c>
      <c r="B391" s="353">
        <v>40</v>
      </c>
      <c r="C391" s="352">
        <v>40</v>
      </c>
      <c r="D391" s="352">
        <f t="shared" si="131"/>
        <v>42</v>
      </c>
      <c r="E391" s="385">
        <f t="shared" si="128"/>
        <v>2</v>
      </c>
      <c r="F391" s="386">
        <f t="shared" si="130"/>
        <v>5</v>
      </c>
      <c r="G391" s="340" t="s">
        <v>917</v>
      </c>
    </row>
    <row r="392" spans="1:7" s="30" customFormat="1" x14ac:dyDescent="0.2">
      <c r="A392" s="302" t="s">
        <v>916</v>
      </c>
      <c r="B392" s="353">
        <v>28</v>
      </c>
      <c r="C392" s="352">
        <v>28</v>
      </c>
      <c r="D392" s="352">
        <f t="shared" si="131"/>
        <v>29.400000000000002</v>
      </c>
      <c r="E392" s="385">
        <f t="shared" si="128"/>
        <v>1.4000000000000021</v>
      </c>
      <c r="F392" s="386">
        <f t="shared" si="130"/>
        <v>5</v>
      </c>
      <c r="G392" s="340" t="s">
        <v>917</v>
      </c>
    </row>
    <row r="393" spans="1:7" s="30" customFormat="1" x14ac:dyDescent="0.2">
      <c r="A393" s="302"/>
      <c r="B393" s="364"/>
      <c r="C393" s="352"/>
      <c r="D393" s="352"/>
      <c r="E393" s="338"/>
      <c r="F393" s="233"/>
      <c r="G393" s="340"/>
    </row>
    <row r="394" spans="1:7" s="30" customFormat="1" ht="15.75" x14ac:dyDescent="0.2">
      <c r="A394" s="300" t="s">
        <v>924</v>
      </c>
      <c r="B394" s="364"/>
      <c r="C394" s="352"/>
      <c r="D394" s="352"/>
      <c r="E394" s="338"/>
      <c r="F394" s="233"/>
      <c r="G394" s="340"/>
    </row>
    <row r="395" spans="1:7" s="30" customFormat="1" ht="15.75" x14ac:dyDescent="0.2">
      <c r="A395" s="390"/>
      <c r="B395" s="391"/>
      <c r="C395" s="354"/>
      <c r="D395" s="354"/>
      <c r="E395" s="339"/>
      <c r="F395" s="392"/>
      <c r="G395" s="340"/>
    </row>
    <row r="396" spans="1:7" s="30" customFormat="1" ht="45" x14ac:dyDescent="0.2">
      <c r="A396" s="301" t="s">
        <v>925</v>
      </c>
      <c r="B396" s="353" t="s">
        <v>926</v>
      </c>
      <c r="C396" s="352" t="s">
        <v>926</v>
      </c>
      <c r="D396" s="352" t="s">
        <v>926</v>
      </c>
      <c r="E396" s="385"/>
      <c r="F396" s="386"/>
      <c r="G396" s="340" t="s">
        <v>623</v>
      </c>
    </row>
    <row r="397" spans="1:7" s="30" customFormat="1" ht="45" x14ac:dyDescent="0.2">
      <c r="A397" s="301" t="s">
        <v>927</v>
      </c>
      <c r="B397" s="353" t="s">
        <v>926</v>
      </c>
      <c r="C397" s="352" t="s">
        <v>926</v>
      </c>
      <c r="D397" s="352" t="s">
        <v>926</v>
      </c>
      <c r="E397" s="385"/>
      <c r="F397" s="386"/>
      <c r="G397" s="340" t="s">
        <v>623</v>
      </c>
    </row>
    <row r="398" spans="1:7" s="30" customFormat="1" ht="45" x14ac:dyDescent="0.2">
      <c r="A398" s="302" t="s">
        <v>928</v>
      </c>
      <c r="B398" s="353" t="s">
        <v>926</v>
      </c>
      <c r="C398" s="352" t="s">
        <v>926</v>
      </c>
      <c r="D398" s="352" t="s">
        <v>926</v>
      </c>
      <c r="E398" s="385"/>
      <c r="F398" s="386"/>
      <c r="G398" s="340" t="s">
        <v>623</v>
      </c>
    </row>
    <row r="399" spans="1:7" s="30" customFormat="1" ht="45" x14ac:dyDescent="0.2">
      <c r="A399" s="302" t="s">
        <v>929</v>
      </c>
      <c r="B399" s="353" t="s">
        <v>926</v>
      </c>
      <c r="C399" s="352" t="s">
        <v>926</v>
      </c>
      <c r="D399" s="352" t="s">
        <v>926</v>
      </c>
      <c r="E399" s="385"/>
      <c r="F399" s="386"/>
      <c r="G399" s="340" t="s">
        <v>623</v>
      </c>
    </row>
    <row r="400" spans="1:7" s="30" customFormat="1" ht="45" x14ac:dyDescent="0.2">
      <c r="A400" s="301" t="s">
        <v>930</v>
      </c>
      <c r="B400" s="353" t="s">
        <v>926</v>
      </c>
      <c r="C400" s="352" t="s">
        <v>926</v>
      </c>
      <c r="D400" s="352" t="s">
        <v>926</v>
      </c>
      <c r="E400" s="385"/>
      <c r="F400" s="386"/>
      <c r="G400" s="340" t="s">
        <v>623</v>
      </c>
    </row>
    <row r="401" spans="1:7" s="30" customFormat="1" ht="45" x14ac:dyDescent="0.2">
      <c r="A401" s="302" t="s">
        <v>931</v>
      </c>
      <c r="B401" s="353" t="s">
        <v>926</v>
      </c>
      <c r="C401" s="352" t="s">
        <v>926</v>
      </c>
      <c r="D401" s="352" t="s">
        <v>926</v>
      </c>
      <c r="E401" s="385"/>
      <c r="F401" s="386"/>
      <c r="G401" s="340" t="s">
        <v>623</v>
      </c>
    </row>
    <row r="402" spans="1:7" s="30" customFormat="1" ht="45" x14ac:dyDescent="0.2">
      <c r="A402" s="302" t="s">
        <v>911</v>
      </c>
      <c r="B402" s="353" t="s">
        <v>926</v>
      </c>
      <c r="C402" s="352" t="s">
        <v>926</v>
      </c>
      <c r="D402" s="352" t="s">
        <v>926</v>
      </c>
      <c r="E402" s="385"/>
      <c r="F402" s="386"/>
      <c r="G402" s="340" t="s">
        <v>623</v>
      </c>
    </row>
    <row r="403" spans="1:7" s="30" customFormat="1" x14ac:dyDescent="0.2">
      <c r="A403" s="302" t="s">
        <v>932</v>
      </c>
      <c r="B403" s="364">
        <v>50</v>
      </c>
      <c r="C403" s="352">
        <v>50</v>
      </c>
      <c r="D403" s="352">
        <f>+C403*1.05</f>
        <v>52.5</v>
      </c>
      <c r="E403" s="385">
        <f t="shared" ref="E403" si="132">D403-C403</f>
        <v>2.5</v>
      </c>
      <c r="F403" s="386">
        <f t="shared" ref="F403" si="133">+ROUND(+E403/C403*100,2)</f>
        <v>5</v>
      </c>
      <c r="G403" s="340" t="s">
        <v>896</v>
      </c>
    </row>
    <row r="404" spans="1:7" s="159" customFormat="1" ht="45" x14ac:dyDescent="0.2">
      <c r="A404" s="301" t="s">
        <v>933</v>
      </c>
      <c r="B404" s="353" t="s">
        <v>926</v>
      </c>
      <c r="C404" s="352" t="s">
        <v>926</v>
      </c>
      <c r="D404" s="352" t="s">
        <v>926</v>
      </c>
      <c r="E404" s="385"/>
      <c r="F404" s="386"/>
      <c r="G404" s="340" t="s">
        <v>623</v>
      </c>
    </row>
    <row r="405" spans="1:7" s="30" customFormat="1" x14ac:dyDescent="0.2">
      <c r="A405" s="301"/>
      <c r="B405" s="353"/>
      <c r="C405" s="338"/>
      <c r="D405" s="352"/>
      <c r="E405" s="338"/>
      <c r="F405" s="233"/>
      <c r="G405" s="340" t="s">
        <v>623</v>
      </c>
    </row>
    <row r="406" spans="1:7" s="30" customFormat="1" ht="15.75" x14ac:dyDescent="0.2">
      <c r="A406" s="377" t="s">
        <v>934</v>
      </c>
      <c r="B406" s="353"/>
      <c r="C406" s="352"/>
      <c r="D406" s="352"/>
      <c r="E406" s="349"/>
      <c r="F406" s="350"/>
      <c r="G406" s="347"/>
    </row>
    <row r="407" spans="1:7" s="30" customFormat="1" ht="135" x14ac:dyDescent="0.2">
      <c r="A407" s="378" t="s">
        <v>935</v>
      </c>
      <c r="B407" s="357" t="s">
        <v>936</v>
      </c>
      <c r="C407" s="374" t="s">
        <v>1162</v>
      </c>
      <c r="D407" s="374" t="s">
        <v>1162</v>
      </c>
      <c r="E407" s="385"/>
      <c r="F407" s="386"/>
      <c r="G407" s="335"/>
    </row>
    <row r="408" spans="1:7" s="30" customFormat="1" ht="60" x14ac:dyDescent="0.2">
      <c r="A408" s="302" t="s">
        <v>937</v>
      </c>
      <c r="B408" s="357" t="s">
        <v>938</v>
      </c>
      <c r="C408" s="338" t="s">
        <v>938</v>
      </c>
      <c r="D408" s="374" t="s">
        <v>1163</v>
      </c>
      <c r="E408" s="385"/>
      <c r="F408" s="386"/>
      <c r="G408" s="340"/>
    </row>
    <row r="409" spans="1:7" s="30" customFormat="1" ht="30" x14ac:dyDescent="0.2">
      <c r="A409" s="378" t="s">
        <v>1164</v>
      </c>
      <c r="B409" s="357" t="s">
        <v>631</v>
      </c>
      <c r="C409" s="338" t="s">
        <v>939</v>
      </c>
      <c r="D409" s="338" t="s">
        <v>940</v>
      </c>
      <c r="E409" s="385"/>
      <c r="F409" s="386"/>
      <c r="G409" s="340"/>
    </row>
    <row r="410" spans="1:7" s="30" customFormat="1" ht="30" x14ac:dyDescent="0.2">
      <c r="A410" s="379" t="s">
        <v>941</v>
      </c>
      <c r="B410" s="357" t="s">
        <v>631</v>
      </c>
      <c r="C410" s="338" t="s">
        <v>942</v>
      </c>
      <c r="D410" s="338" t="s">
        <v>942</v>
      </c>
      <c r="E410" s="385"/>
      <c r="F410" s="386"/>
      <c r="G410" s="340"/>
    </row>
    <row r="411" spans="1:7" s="30" customFormat="1" ht="90" x14ac:dyDescent="0.2">
      <c r="A411" s="380" t="s">
        <v>943</v>
      </c>
      <c r="B411" s="357" t="s">
        <v>944</v>
      </c>
      <c r="C411" s="338" t="s">
        <v>944</v>
      </c>
      <c r="D411" s="338" t="s">
        <v>945</v>
      </c>
      <c r="E411" s="385"/>
      <c r="F411" s="386"/>
      <c r="G411" s="340"/>
    </row>
    <row r="412" spans="1:7" ht="30.75" x14ac:dyDescent="0.25">
      <c r="A412" s="381" t="s">
        <v>946</v>
      </c>
      <c r="B412" s="357" t="s">
        <v>947</v>
      </c>
      <c r="C412" s="338" t="s">
        <v>947</v>
      </c>
      <c r="D412" s="338" t="s">
        <v>948</v>
      </c>
      <c r="E412" s="385"/>
      <c r="F412" s="386"/>
      <c r="G412" s="340"/>
    </row>
    <row r="413" spans="1:7" ht="30.75" x14ac:dyDescent="0.25">
      <c r="A413" s="382" t="s">
        <v>949</v>
      </c>
      <c r="B413" s="376" t="s">
        <v>950</v>
      </c>
      <c r="C413" s="339" t="s">
        <v>950</v>
      </c>
      <c r="D413" s="339" t="s">
        <v>951</v>
      </c>
      <c r="E413" s="387"/>
      <c r="F413" s="388"/>
      <c r="G413" s="340"/>
    </row>
  </sheetData>
  <mergeCells count="1">
    <mergeCell ref="A5:B5"/>
  </mergeCells>
  <pageMargins left="0.7" right="0.7" top="0.75" bottom="0.75" header="0.3" footer="0.3"/>
  <pageSetup paperSize="9" scale="58" fitToHeight="0"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F190"/>
  <sheetViews>
    <sheetView topLeftCell="A54" zoomScaleNormal="100" workbookViewId="0">
      <selection activeCell="A73" sqref="A73"/>
    </sheetView>
  </sheetViews>
  <sheetFormatPr defaultRowHeight="15" x14ac:dyDescent="0.2"/>
  <cols>
    <col min="1" max="1" width="57" style="228" customWidth="1"/>
    <col min="2" max="3" width="16.85546875" style="229" customWidth="1"/>
    <col min="4" max="4" width="16.85546875" style="32" customWidth="1"/>
    <col min="5" max="5" width="16.85546875" style="2" customWidth="1"/>
    <col min="6" max="6" width="3.7109375" style="2" customWidth="1"/>
    <col min="7" max="256" width="9.140625" style="2"/>
    <col min="257" max="257" width="57" style="2" customWidth="1"/>
    <col min="258" max="261" width="16.85546875" style="2" customWidth="1"/>
    <col min="262" max="512" width="9.140625" style="2"/>
    <col min="513" max="513" width="57" style="2" customWidth="1"/>
    <col min="514" max="517" width="16.85546875" style="2" customWidth="1"/>
    <col min="518" max="768" width="9.140625" style="2"/>
    <col min="769" max="769" width="57" style="2" customWidth="1"/>
    <col min="770" max="773" width="16.85546875" style="2" customWidth="1"/>
    <col min="774" max="1024" width="9.140625" style="2"/>
    <col min="1025" max="1025" width="57" style="2" customWidth="1"/>
    <col min="1026" max="1029" width="16.85546875" style="2" customWidth="1"/>
    <col min="1030" max="1280" width="9.140625" style="2"/>
    <col min="1281" max="1281" width="57" style="2" customWidth="1"/>
    <col min="1282" max="1285" width="16.85546875" style="2" customWidth="1"/>
    <col min="1286" max="1536" width="9.140625" style="2"/>
    <col min="1537" max="1537" width="57" style="2" customWidth="1"/>
    <col min="1538" max="1541" width="16.85546875" style="2" customWidth="1"/>
    <col min="1542" max="1792" width="9.140625" style="2"/>
    <col min="1793" max="1793" width="57" style="2" customWidth="1"/>
    <col min="1794" max="1797" width="16.85546875" style="2" customWidth="1"/>
    <col min="1798" max="2048" width="9.140625" style="2"/>
    <col min="2049" max="2049" width="57" style="2" customWidth="1"/>
    <col min="2050" max="2053" width="16.85546875" style="2" customWidth="1"/>
    <col min="2054" max="2304" width="9.140625" style="2"/>
    <col min="2305" max="2305" width="57" style="2" customWidth="1"/>
    <col min="2306" max="2309" width="16.85546875" style="2" customWidth="1"/>
    <col min="2310" max="2560" width="9.140625" style="2"/>
    <col min="2561" max="2561" width="57" style="2" customWidth="1"/>
    <col min="2562" max="2565" width="16.85546875" style="2" customWidth="1"/>
    <col min="2566" max="2816" width="9.140625" style="2"/>
    <col min="2817" max="2817" width="57" style="2" customWidth="1"/>
    <col min="2818" max="2821" width="16.85546875" style="2" customWidth="1"/>
    <col min="2822" max="3072" width="9.140625" style="2"/>
    <col min="3073" max="3073" width="57" style="2" customWidth="1"/>
    <col min="3074" max="3077" width="16.85546875" style="2" customWidth="1"/>
    <col min="3078" max="3328" width="9.140625" style="2"/>
    <col min="3329" max="3329" width="57" style="2" customWidth="1"/>
    <col min="3330" max="3333" width="16.85546875" style="2" customWidth="1"/>
    <col min="3334" max="3584" width="9.140625" style="2"/>
    <col min="3585" max="3585" width="57" style="2" customWidth="1"/>
    <col min="3586" max="3589" width="16.85546875" style="2" customWidth="1"/>
    <col min="3590" max="3840" width="9.140625" style="2"/>
    <col min="3841" max="3841" width="57" style="2" customWidth="1"/>
    <col min="3842" max="3845" width="16.85546875" style="2" customWidth="1"/>
    <col min="3846" max="4096" width="9.140625" style="2"/>
    <col min="4097" max="4097" width="57" style="2" customWidth="1"/>
    <col min="4098" max="4101" width="16.85546875" style="2" customWidth="1"/>
    <col min="4102" max="4352" width="9.140625" style="2"/>
    <col min="4353" max="4353" width="57" style="2" customWidth="1"/>
    <col min="4354" max="4357" width="16.85546875" style="2" customWidth="1"/>
    <col min="4358" max="4608" width="9.140625" style="2"/>
    <col min="4609" max="4609" width="57" style="2" customWidth="1"/>
    <col min="4610" max="4613" width="16.85546875" style="2" customWidth="1"/>
    <col min="4614" max="4864" width="9.140625" style="2"/>
    <col min="4865" max="4865" width="57" style="2" customWidth="1"/>
    <col min="4866" max="4869" width="16.85546875" style="2" customWidth="1"/>
    <col min="4870" max="5120" width="9.140625" style="2"/>
    <col min="5121" max="5121" width="57" style="2" customWidth="1"/>
    <col min="5122" max="5125" width="16.85546875" style="2" customWidth="1"/>
    <col min="5126" max="5376" width="9.140625" style="2"/>
    <col min="5377" max="5377" width="57" style="2" customWidth="1"/>
    <col min="5378" max="5381" width="16.85546875" style="2" customWidth="1"/>
    <col min="5382" max="5632" width="9.140625" style="2"/>
    <col min="5633" max="5633" width="57" style="2" customWidth="1"/>
    <col min="5634" max="5637" width="16.85546875" style="2" customWidth="1"/>
    <col min="5638" max="5888" width="9.140625" style="2"/>
    <col min="5889" max="5889" width="57" style="2" customWidth="1"/>
    <col min="5890" max="5893" width="16.85546875" style="2" customWidth="1"/>
    <col min="5894" max="6144" width="9.140625" style="2"/>
    <col min="6145" max="6145" width="57" style="2" customWidth="1"/>
    <col min="6146" max="6149" width="16.85546875" style="2" customWidth="1"/>
    <col min="6150" max="6400" width="9.140625" style="2"/>
    <col min="6401" max="6401" width="57" style="2" customWidth="1"/>
    <col min="6402" max="6405" width="16.85546875" style="2" customWidth="1"/>
    <col min="6406" max="6656" width="9.140625" style="2"/>
    <col min="6657" max="6657" width="57" style="2" customWidth="1"/>
    <col min="6658" max="6661" width="16.85546875" style="2" customWidth="1"/>
    <col min="6662" max="6912" width="9.140625" style="2"/>
    <col min="6913" max="6913" width="57" style="2" customWidth="1"/>
    <col min="6914" max="6917" width="16.85546875" style="2" customWidth="1"/>
    <col min="6918" max="7168" width="9.140625" style="2"/>
    <col min="7169" max="7169" width="57" style="2" customWidth="1"/>
    <col min="7170" max="7173" width="16.85546875" style="2" customWidth="1"/>
    <col min="7174" max="7424" width="9.140625" style="2"/>
    <col min="7425" max="7425" width="57" style="2" customWidth="1"/>
    <col min="7426" max="7429" width="16.85546875" style="2" customWidth="1"/>
    <col min="7430" max="7680" width="9.140625" style="2"/>
    <col min="7681" max="7681" width="57" style="2" customWidth="1"/>
    <col min="7682" max="7685" width="16.85546875" style="2" customWidth="1"/>
    <col min="7686" max="7936" width="9.140625" style="2"/>
    <col min="7937" max="7937" width="57" style="2" customWidth="1"/>
    <col min="7938" max="7941" width="16.85546875" style="2" customWidth="1"/>
    <col min="7942" max="8192" width="9.140625" style="2"/>
    <col min="8193" max="8193" width="57" style="2" customWidth="1"/>
    <col min="8194" max="8197" width="16.85546875" style="2" customWidth="1"/>
    <col min="8198" max="8448" width="9.140625" style="2"/>
    <col min="8449" max="8449" width="57" style="2" customWidth="1"/>
    <col min="8450" max="8453" width="16.85546875" style="2" customWidth="1"/>
    <col min="8454" max="8704" width="9.140625" style="2"/>
    <col min="8705" max="8705" width="57" style="2" customWidth="1"/>
    <col min="8706" max="8709" width="16.85546875" style="2" customWidth="1"/>
    <col min="8710" max="8960" width="9.140625" style="2"/>
    <col min="8961" max="8961" width="57" style="2" customWidth="1"/>
    <col min="8962" max="8965" width="16.85546875" style="2" customWidth="1"/>
    <col min="8966" max="9216" width="9.140625" style="2"/>
    <col min="9217" max="9217" width="57" style="2" customWidth="1"/>
    <col min="9218" max="9221" width="16.85546875" style="2" customWidth="1"/>
    <col min="9222" max="9472" width="9.140625" style="2"/>
    <col min="9473" max="9473" width="57" style="2" customWidth="1"/>
    <col min="9474" max="9477" width="16.85546875" style="2" customWidth="1"/>
    <col min="9478" max="9728" width="9.140625" style="2"/>
    <col min="9729" max="9729" width="57" style="2" customWidth="1"/>
    <col min="9730" max="9733" width="16.85546875" style="2" customWidth="1"/>
    <col min="9734" max="9984" width="9.140625" style="2"/>
    <col min="9985" max="9985" width="57" style="2" customWidth="1"/>
    <col min="9986" max="9989" width="16.85546875" style="2" customWidth="1"/>
    <col min="9990" max="10240" width="9.140625" style="2"/>
    <col min="10241" max="10241" width="57" style="2" customWidth="1"/>
    <col min="10242" max="10245" width="16.85546875" style="2" customWidth="1"/>
    <col min="10246" max="10496" width="9.140625" style="2"/>
    <col min="10497" max="10497" width="57" style="2" customWidth="1"/>
    <col min="10498" max="10501" width="16.85546875" style="2" customWidth="1"/>
    <col min="10502" max="10752" width="9.140625" style="2"/>
    <col min="10753" max="10753" width="57" style="2" customWidth="1"/>
    <col min="10754" max="10757" width="16.85546875" style="2" customWidth="1"/>
    <col min="10758" max="11008" width="9.140625" style="2"/>
    <col min="11009" max="11009" width="57" style="2" customWidth="1"/>
    <col min="11010" max="11013" width="16.85546875" style="2" customWidth="1"/>
    <col min="11014" max="11264" width="9.140625" style="2"/>
    <col min="11265" max="11265" width="57" style="2" customWidth="1"/>
    <col min="11266" max="11269" width="16.85546875" style="2" customWidth="1"/>
    <col min="11270" max="11520" width="9.140625" style="2"/>
    <col min="11521" max="11521" width="57" style="2" customWidth="1"/>
    <col min="11522" max="11525" width="16.85546875" style="2" customWidth="1"/>
    <col min="11526" max="11776" width="9.140625" style="2"/>
    <col min="11777" max="11777" width="57" style="2" customWidth="1"/>
    <col min="11778" max="11781" width="16.85546875" style="2" customWidth="1"/>
    <col min="11782" max="12032" width="9.140625" style="2"/>
    <col min="12033" max="12033" width="57" style="2" customWidth="1"/>
    <col min="12034" max="12037" width="16.85546875" style="2" customWidth="1"/>
    <col min="12038" max="12288" width="9.140625" style="2"/>
    <col min="12289" max="12289" width="57" style="2" customWidth="1"/>
    <col min="12290" max="12293" width="16.85546875" style="2" customWidth="1"/>
    <col min="12294" max="12544" width="9.140625" style="2"/>
    <col min="12545" max="12545" width="57" style="2" customWidth="1"/>
    <col min="12546" max="12549" width="16.85546875" style="2" customWidth="1"/>
    <col min="12550" max="12800" width="9.140625" style="2"/>
    <col min="12801" max="12801" width="57" style="2" customWidth="1"/>
    <col min="12802" max="12805" width="16.85546875" style="2" customWidth="1"/>
    <col min="12806" max="13056" width="9.140625" style="2"/>
    <col min="13057" max="13057" width="57" style="2" customWidth="1"/>
    <col min="13058" max="13061" width="16.85546875" style="2" customWidth="1"/>
    <col min="13062" max="13312" width="9.140625" style="2"/>
    <col min="13313" max="13313" width="57" style="2" customWidth="1"/>
    <col min="13314" max="13317" width="16.85546875" style="2" customWidth="1"/>
    <col min="13318" max="13568" width="9.140625" style="2"/>
    <col min="13569" max="13569" width="57" style="2" customWidth="1"/>
    <col min="13570" max="13573" width="16.85546875" style="2" customWidth="1"/>
    <col min="13574" max="13824" width="9.140625" style="2"/>
    <col min="13825" max="13825" width="57" style="2" customWidth="1"/>
    <col min="13826" max="13829" width="16.85546875" style="2" customWidth="1"/>
    <col min="13830" max="14080" width="9.140625" style="2"/>
    <col min="14081" max="14081" width="57" style="2" customWidth="1"/>
    <col min="14082" max="14085" width="16.85546875" style="2" customWidth="1"/>
    <col min="14086" max="14336" width="9.140625" style="2"/>
    <col min="14337" max="14337" width="57" style="2" customWidth="1"/>
    <col min="14338" max="14341" width="16.85546875" style="2" customWidth="1"/>
    <col min="14342" max="14592" width="9.140625" style="2"/>
    <col min="14593" max="14593" width="57" style="2" customWidth="1"/>
    <col min="14594" max="14597" width="16.85546875" style="2" customWidth="1"/>
    <col min="14598" max="14848" width="9.140625" style="2"/>
    <col min="14849" max="14849" width="57" style="2" customWidth="1"/>
    <col min="14850" max="14853" width="16.85546875" style="2" customWidth="1"/>
    <col min="14854" max="15104" width="9.140625" style="2"/>
    <col min="15105" max="15105" width="57" style="2" customWidth="1"/>
    <col min="15106" max="15109" width="16.85546875" style="2" customWidth="1"/>
    <col min="15110" max="15360" width="9.140625" style="2"/>
    <col min="15361" max="15361" width="57" style="2" customWidth="1"/>
    <col min="15362" max="15365" width="16.85546875" style="2" customWidth="1"/>
    <col min="15366" max="15616" width="9.140625" style="2"/>
    <col min="15617" max="15617" width="57" style="2" customWidth="1"/>
    <col min="15618" max="15621" width="16.85546875" style="2" customWidth="1"/>
    <col min="15622" max="15872" width="9.140625" style="2"/>
    <col min="15873" max="15873" width="57" style="2" customWidth="1"/>
    <col min="15874" max="15877" width="16.85546875" style="2" customWidth="1"/>
    <col min="15878" max="16128" width="9.140625" style="2"/>
    <col min="16129" max="16129" width="57" style="2" customWidth="1"/>
    <col min="16130" max="16133" width="16.85546875" style="2" customWidth="1"/>
    <col min="16134" max="16384" width="9.140625" style="2"/>
  </cols>
  <sheetData>
    <row r="1" spans="1:5" ht="15.75" x14ac:dyDescent="0.25">
      <c r="A1" s="201"/>
      <c r="B1" s="201"/>
      <c r="C1" s="201"/>
      <c r="D1" s="201"/>
      <c r="E1" s="3"/>
    </row>
    <row r="2" spans="1:5" ht="15.75" x14ac:dyDescent="0.2">
      <c r="A2" s="202" t="s">
        <v>1097</v>
      </c>
      <c r="B2" s="203"/>
      <c r="C2" s="203"/>
      <c r="D2" s="204"/>
    </row>
    <row r="3" spans="1:5" ht="15.75" x14ac:dyDescent="0.2">
      <c r="A3" s="202"/>
      <c r="B3" s="203"/>
      <c r="C3" s="203"/>
      <c r="D3" s="204"/>
    </row>
    <row r="4" spans="1:5" ht="15.75" x14ac:dyDescent="0.25">
      <c r="A4" s="202"/>
      <c r="B4" s="205" t="s">
        <v>0</v>
      </c>
      <c r="C4" s="205" t="s">
        <v>7</v>
      </c>
      <c r="D4" s="206" t="s">
        <v>1</v>
      </c>
      <c r="E4" s="8" t="s">
        <v>1</v>
      </c>
    </row>
    <row r="5" spans="1:5" ht="15.75" x14ac:dyDescent="0.25">
      <c r="A5" s="202"/>
      <c r="B5" s="207" t="s">
        <v>2</v>
      </c>
      <c r="C5" s="207" t="s">
        <v>2</v>
      </c>
      <c r="D5" s="11" t="s">
        <v>3</v>
      </c>
      <c r="E5" s="11" t="s">
        <v>3</v>
      </c>
    </row>
    <row r="6" spans="1:5" ht="15.75" x14ac:dyDescent="0.2">
      <c r="A6" s="208"/>
      <c r="B6" s="209"/>
      <c r="C6" s="209"/>
      <c r="D6" s="41"/>
      <c r="E6" s="40"/>
    </row>
    <row r="7" spans="1:5" ht="15.75" x14ac:dyDescent="0.25">
      <c r="A7" s="210"/>
      <c r="B7" s="211" t="s">
        <v>4</v>
      </c>
      <c r="C7" s="211" t="s">
        <v>4</v>
      </c>
      <c r="D7" s="18" t="s">
        <v>4</v>
      </c>
      <c r="E7" s="18" t="s">
        <v>5</v>
      </c>
    </row>
    <row r="8" spans="1:5" ht="15.75" x14ac:dyDescent="0.2">
      <c r="A8" s="210"/>
      <c r="B8" s="209"/>
      <c r="C8" s="209"/>
      <c r="D8" s="41"/>
      <c r="E8" s="40"/>
    </row>
    <row r="9" spans="1:5" ht="15.75" x14ac:dyDescent="0.25">
      <c r="A9" s="95" t="s">
        <v>1098</v>
      </c>
      <c r="B9" s="209"/>
      <c r="C9" s="209"/>
      <c r="D9" s="41"/>
      <c r="E9" s="40"/>
    </row>
    <row r="10" spans="1:5" x14ac:dyDescent="0.2">
      <c r="A10" s="98" t="s">
        <v>1099</v>
      </c>
      <c r="B10" s="212">
        <v>50</v>
      </c>
      <c r="C10" s="212">
        <v>50</v>
      </c>
      <c r="D10" s="46">
        <f>C10-B10</f>
        <v>0</v>
      </c>
      <c r="E10" s="137">
        <f>+ROUND(+D10/B10*100,2)</f>
        <v>0</v>
      </c>
    </row>
    <row r="11" spans="1:5" x14ac:dyDescent="0.2">
      <c r="A11" s="98" t="s">
        <v>1100</v>
      </c>
      <c r="B11" s="212">
        <v>100</v>
      </c>
      <c r="C11" s="212">
        <v>100</v>
      </c>
      <c r="D11" s="46">
        <f>C11-B11</f>
        <v>0</v>
      </c>
      <c r="E11" s="137">
        <f>+ROUND(+D11/B11*100,2)</f>
        <v>0</v>
      </c>
    </row>
    <row r="12" spans="1:5" x14ac:dyDescent="0.2">
      <c r="A12" s="98" t="s">
        <v>1101</v>
      </c>
      <c r="B12" s="212">
        <v>250</v>
      </c>
      <c r="C12" s="212">
        <v>250</v>
      </c>
      <c r="D12" s="46">
        <f>C12-B12</f>
        <v>0</v>
      </c>
      <c r="E12" s="137">
        <f>+ROUND(+D12/B12*100,2)</f>
        <v>0</v>
      </c>
    </row>
    <row r="13" spans="1:5" x14ac:dyDescent="0.2">
      <c r="A13" s="98" t="s">
        <v>1102</v>
      </c>
      <c r="B13" s="212">
        <v>500</v>
      </c>
      <c r="C13" s="212">
        <v>500</v>
      </c>
      <c r="D13" s="46">
        <f>C13-B13</f>
        <v>0</v>
      </c>
      <c r="E13" s="137">
        <f>+ROUND(+D13/B13*100,2)</f>
        <v>0</v>
      </c>
    </row>
    <row r="14" spans="1:5" x14ac:dyDescent="0.2">
      <c r="A14" s="98" t="s">
        <v>1103</v>
      </c>
      <c r="B14" s="212"/>
      <c r="C14" s="212"/>
      <c r="D14" s="20"/>
      <c r="E14" s="40"/>
    </row>
    <row r="15" spans="1:5" x14ac:dyDescent="0.2">
      <c r="A15" s="98"/>
      <c r="B15" s="212"/>
      <c r="C15" s="212"/>
      <c r="D15" s="213"/>
      <c r="E15" s="40"/>
    </row>
    <row r="16" spans="1:5" ht="15.75" x14ac:dyDescent="0.25">
      <c r="A16" s="95" t="s">
        <v>1104</v>
      </c>
      <c r="B16" s="212"/>
      <c r="C16" s="212"/>
      <c r="D16" s="213"/>
      <c r="E16" s="40"/>
    </row>
    <row r="17" spans="1:5" x14ac:dyDescent="0.2">
      <c r="A17" s="98" t="s">
        <v>1099</v>
      </c>
      <c r="B17" s="212">
        <v>250</v>
      </c>
      <c r="C17" s="212">
        <v>250</v>
      </c>
      <c r="D17" s="46">
        <f>C17-B17</f>
        <v>0</v>
      </c>
      <c r="E17" s="137">
        <f>+ROUND(+D17/B17*100,2)</f>
        <v>0</v>
      </c>
    </row>
    <row r="18" spans="1:5" x14ac:dyDescent="0.2">
      <c r="A18" s="98" t="s">
        <v>1100</v>
      </c>
      <c r="B18" s="212">
        <v>350</v>
      </c>
      <c r="C18" s="212">
        <v>350</v>
      </c>
      <c r="D18" s="46">
        <f>C18-B18</f>
        <v>0</v>
      </c>
      <c r="E18" s="137">
        <f>+ROUND(+D18/B18*100,2)</f>
        <v>0</v>
      </c>
    </row>
    <row r="19" spans="1:5" x14ac:dyDescent="0.2">
      <c r="A19" s="98" t="s">
        <v>1101</v>
      </c>
      <c r="B19" s="212">
        <v>500</v>
      </c>
      <c r="C19" s="212">
        <v>500</v>
      </c>
      <c r="D19" s="46">
        <f>C19-B19</f>
        <v>0</v>
      </c>
      <c r="E19" s="137">
        <f>+ROUND(+D19/B19*100,2)</f>
        <v>0</v>
      </c>
    </row>
    <row r="20" spans="1:5" x14ac:dyDescent="0.2">
      <c r="A20" s="98" t="s">
        <v>1102</v>
      </c>
      <c r="B20" s="212">
        <v>750</v>
      </c>
      <c r="C20" s="212">
        <v>750</v>
      </c>
      <c r="D20" s="46">
        <f>C20-B20</f>
        <v>0</v>
      </c>
      <c r="E20" s="137">
        <f>+ROUND(+D20/B20*100,2)</f>
        <v>0</v>
      </c>
    </row>
    <row r="21" spans="1:5" x14ac:dyDescent="0.2">
      <c r="A21" s="98" t="s">
        <v>1103</v>
      </c>
      <c r="B21" s="212"/>
      <c r="C21" s="212"/>
      <c r="D21" s="213"/>
      <c r="E21" s="40"/>
    </row>
    <row r="22" spans="1:5" x14ac:dyDescent="0.2">
      <c r="A22" s="214"/>
      <c r="B22" s="212"/>
      <c r="C22" s="212"/>
      <c r="D22" s="213"/>
      <c r="E22" s="40"/>
    </row>
    <row r="23" spans="1:5" ht="15.75" x14ac:dyDescent="0.25">
      <c r="A23" s="215" t="s">
        <v>1105</v>
      </c>
      <c r="B23" s="212"/>
      <c r="C23" s="212"/>
      <c r="D23" s="213"/>
      <c r="E23" s="40"/>
    </row>
    <row r="24" spans="1:5" x14ac:dyDescent="0.2">
      <c r="A24" s="98" t="s">
        <v>1099</v>
      </c>
      <c r="B24" s="212">
        <v>150</v>
      </c>
      <c r="C24" s="212">
        <v>150</v>
      </c>
      <c r="D24" s="46">
        <f>C24-B24</f>
        <v>0</v>
      </c>
      <c r="E24" s="137">
        <f>+ROUND(+D24/B24*100,2)</f>
        <v>0</v>
      </c>
    </row>
    <row r="25" spans="1:5" x14ac:dyDescent="0.2">
      <c r="A25" s="98" t="s">
        <v>1100</v>
      </c>
      <c r="B25" s="212">
        <v>300</v>
      </c>
      <c r="C25" s="212">
        <v>300</v>
      </c>
      <c r="D25" s="46">
        <f>C25-B25</f>
        <v>0</v>
      </c>
      <c r="E25" s="137">
        <f>+ROUND(+D25/B25*100,2)</f>
        <v>0</v>
      </c>
    </row>
    <row r="26" spans="1:5" x14ac:dyDescent="0.2">
      <c r="A26" s="98" t="s">
        <v>1101</v>
      </c>
      <c r="B26" s="212">
        <v>600</v>
      </c>
      <c r="C26" s="212">
        <v>600</v>
      </c>
      <c r="D26" s="46">
        <f>C26-B26</f>
        <v>0</v>
      </c>
      <c r="E26" s="137">
        <f>+ROUND(+D26/B26*100,2)</f>
        <v>0</v>
      </c>
    </row>
    <row r="27" spans="1:5" x14ac:dyDescent="0.2">
      <c r="A27" s="98" t="s">
        <v>1103</v>
      </c>
      <c r="B27" s="212"/>
      <c r="C27" s="212"/>
      <c r="D27" s="213"/>
      <c r="E27" s="40"/>
    </row>
    <row r="28" spans="1:5" x14ac:dyDescent="0.2">
      <c r="A28" s="216"/>
      <c r="B28" s="212"/>
      <c r="C28" s="212"/>
      <c r="D28" s="213"/>
      <c r="E28" s="40"/>
    </row>
    <row r="29" spans="1:5" ht="15.75" x14ac:dyDescent="0.25">
      <c r="A29" s="95" t="s">
        <v>1106</v>
      </c>
      <c r="B29" s="217" t="s">
        <v>1107</v>
      </c>
      <c r="C29" s="217" t="s">
        <v>1107</v>
      </c>
      <c r="D29" s="46"/>
      <c r="E29" s="137"/>
    </row>
    <row r="30" spans="1:5" x14ac:dyDescent="0.2">
      <c r="A30" s="98" t="s">
        <v>1108</v>
      </c>
      <c r="B30" s="217"/>
      <c r="C30" s="217"/>
      <c r="D30" s="213"/>
      <c r="E30" s="40"/>
    </row>
    <row r="31" spans="1:5" x14ac:dyDescent="0.2">
      <c r="A31" s="218"/>
      <c r="B31" s="212"/>
      <c r="C31" s="212"/>
      <c r="D31" s="213"/>
      <c r="E31" s="40"/>
    </row>
    <row r="32" spans="1:5" ht="15.75" x14ac:dyDescent="0.25">
      <c r="A32" s="95" t="s">
        <v>1109</v>
      </c>
      <c r="B32" s="212"/>
      <c r="C32" s="212"/>
      <c r="D32" s="213"/>
      <c r="E32" s="40"/>
    </row>
    <row r="33" spans="1:5" ht="31.5" x14ac:dyDescent="0.25">
      <c r="A33" s="95" t="s">
        <v>1110</v>
      </c>
      <c r="B33" s="212"/>
      <c r="C33" s="212"/>
      <c r="D33" s="213"/>
      <c r="E33" s="40"/>
    </row>
    <row r="34" spans="1:5" x14ac:dyDescent="0.2">
      <c r="A34" s="98" t="s">
        <v>1099</v>
      </c>
      <c r="B34" s="212">
        <v>800</v>
      </c>
      <c r="C34" s="212">
        <v>800</v>
      </c>
      <c r="D34" s="46">
        <f>C34-B34</f>
        <v>0</v>
      </c>
      <c r="E34" s="137">
        <f>+ROUND(+D34/B34*100,2)</f>
        <v>0</v>
      </c>
    </row>
    <row r="35" spans="1:5" x14ac:dyDescent="0.2">
      <c r="A35" s="98" t="s">
        <v>1100</v>
      </c>
      <c r="B35" s="212">
        <v>1200</v>
      </c>
      <c r="C35" s="212">
        <v>1200</v>
      </c>
      <c r="D35" s="46">
        <f>C35-B35</f>
        <v>0</v>
      </c>
      <c r="E35" s="137">
        <f>+ROUND(+D35/B35*100,2)</f>
        <v>0</v>
      </c>
    </row>
    <row r="36" spans="1:5" x14ac:dyDescent="0.2">
      <c r="A36" s="98" t="s">
        <v>1101</v>
      </c>
      <c r="B36" s="212">
        <v>1500</v>
      </c>
      <c r="C36" s="212">
        <v>1500</v>
      </c>
      <c r="D36" s="46">
        <f>C36-B36</f>
        <v>0</v>
      </c>
      <c r="E36" s="137">
        <f>+ROUND(+D36/B36*100,2)</f>
        <v>0</v>
      </c>
    </row>
    <row r="37" spans="1:5" x14ac:dyDescent="0.2">
      <c r="A37" s="98" t="s">
        <v>1103</v>
      </c>
      <c r="B37" s="212"/>
      <c r="C37" s="212"/>
      <c r="D37" s="219"/>
      <c r="E37" s="40"/>
    </row>
    <row r="38" spans="1:5" ht="15.75" x14ac:dyDescent="0.25">
      <c r="A38" s="95" t="s">
        <v>1111</v>
      </c>
      <c r="B38" s="212"/>
      <c r="C38" s="212"/>
      <c r="D38" s="219"/>
      <c r="E38" s="40"/>
    </row>
    <row r="39" spans="1:5" x14ac:dyDescent="0.2">
      <c r="A39" s="98" t="s">
        <v>1112</v>
      </c>
      <c r="B39" s="212">
        <v>750</v>
      </c>
      <c r="C39" s="212">
        <v>750</v>
      </c>
      <c r="D39" s="46">
        <f>C39-B39</f>
        <v>0</v>
      </c>
      <c r="E39" s="137">
        <f>+ROUND(+D39/B39*100,2)</f>
        <v>0</v>
      </c>
    </row>
    <row r="40" spans="1:5" x14ac:dyDescent="0.2">
      <c r="A40" s="98" t="s">
        <v>1113</v>
      </c>
      <c r="B40" s="212">
        <v>1000</v>
      </c>
      <c r="C40" s="212">
        <v>1000</v>
      </c>
      <c r="D40" s="46">
        <f>C40-B40</f>
        <v>0</v>
      </c>
      <c r="E40" s="137">
        <f>+ROUND(+D40/B40*100,2)</f>
        <v>0</v>
      </c>
    </row>
    <row r="41" spans="1:5" x14ac:dyDescent="0.2">
      <c r="A41" s="98" t="s">
        <v>1103</v>
      </c>
      <c r="B41" s="212"/>
      <c r="C41" s="212"/>
      <c r="D41" s="219"/>
      <c r="E41" s="40"/>
    </row>
    <row r="42" spans="1:5" ht="15.75" x14ac:dyDescent="0.25">
      <c r="A42" s="95" t="s">
        <v>1114</v>
      </c>
      <c r="B42" s="212"/>
      <c r="C42" s="212"/>
      <c r="D42" s="219"/>
      <c r="E42" s="40"/>
    </row>
    <row r="43" spans="1:5" x14ac:dyDescent="0.2">
      <c r="A43" s="98" t="s">
        <v>1099</v>
      </c>
      <c r="B43" s="212">
        <v>800</v>
      </c>
      <c r="C43" s="212">
        <v>800</v>
      </c>
      <c r="D43" s="46">
        <f>C43-B43</f>
        <v>0</v>
      </c>
      <c r="E43" s="137">
        <f>+ROUND(+D43/B43*100,2)</f>
        <v>0</v>
      </c>
    </row>
    <row r="44" spans="1:5" x14ac:dyDescent="0.2">
      <c r="A44" s="98" t="s">
        <v>1100</v>
      </c>
      <c r="B44" s="212">
        <v>1200</v>
      </c>
      <c r="C44" s="212">
        <v>1200</v>
      </c>
      <c r="D44" s="46">
        <f>C44-B44</f>
        <v>0</v>
      </c>
      <c r="E44" s="137">
        <f>+ROUND(+D44/B44*100,2)</f>
        <v>0</v>
      </c>
    </row>
    <row r="45" spans="1:5" x14ac:dyDescent="0.2">
      <c r="A45" s="98" t="s">
        <v>1101</v>
      </c>
      <c r="B45" s="212">
        <v>1500</v>
      </c>
      <c r="C45" s="212">
        <v>1500</v>
      </c>
      <c r="D45" s="46">
        <f>C45-B45</f>
        <v>0</v>
      </c>
      <c r="E45" s="137">
        <f>+ROUND(+D45/B45*100,2)</f>
        <v>0</v>
      </c>
    </row>
    <row r="46" spans="1:5" ht="30" x14ac:dyDescent="0.2">
      <c r="A46" s="98" t="s">
        <v>1102</v>
      </c>
      <c r="B46" s="212" t="s">
        <v>1115</v>
      </c>
      <c r="C46" s="212" t="s">
        <v>1115</v>
      </c>
      <c r="D46" s="219"/>
      <c r="E46" s="40"/>
    </row>
    <row r="47" spans="1:5" x14ac:dyDescent="0.2">
      <c r="A47" s="98" t="s">
        <v>1116</v>
      </c>
      <c r="B47" s="212">
        <v>750</v>
      </c>
      <c r="C47" s="212">
        <v>750</v>
      </c>
      <c r="D47" s="46">
        <f>C47-B47</f>
        <v>0</v>
      </c>
      <c r="E47" s="137">
        <f>+ROUND(+D47/B47*100,2)</f>
        <v>0</v>
      </c>
    </row>
    <row r="48" spans="1:5" x14ac:dyDescent="0.2">
      <c r="A48" s="98" t="s">
        <v>1117</v>
      </c>
      <c r="B48" s="212">
        <v>375</v>
      </c>
      <c r="C48" s="212">
        <v>375</v>
      </c>
      <c r="D48" s="46">
        <f>C48-B48</f>
        <v>0</v>
      </c>
      <c r="E48" s="137">
        <f>+ROUND(+D48/B48*100,2)</f>
        <v>0</v>
      </c>
    </row>
    <row r="49" spans="1:5" x14ac:dyDescent="0.2">
      <c r="A49" s="98" t="s">
        <v>1118</v>
      </c>
      <c r="B49" s="212"/>
      <c r="C49" s="212"/>
      <c r="D49" s="219"/>
      <c r="E49" s="40"/>
    </row>
    <row r="50" spans="1:5" ht="15.75" x14ac:dyDescent="0.25">
      <c r="A50" s="95" t="s">
        <v>1119</v>
      </c>
      <c r="B50" s="212"/>
      <c r="C50" s="212"/>
      <c r="D50" s="219"/>
      <c r="E50" s="40"/>
    </row>
    <row r="51" spans="1:5" x14ac:dyDescent="0.2">
      <c r="A51" s="98" t="s">
        <v>1099</v>
      </c>
      <c r="B51" s="212">
        <v>600</v>
      </c>
      <c r="C51" s="212">
        <v>600</v>
      </c>
      <c r="D51" s="46">
        <f>C51-B51</f>
        <v>0</v>
      </c>
      <c r="E51" s="137">
        <f>+ROUND(+D51/B51*100,2)</f>
        <v>0</v>
      </c>
    </row>
    <row r="52" spans="1:5" x14ac:dyDescent="0.2">
      <c r="A52" s="98" t="s">
        <v>1100</v>
      </c>
      <c r="B52" s="212">
        <v>800</v>
      </c>
      <c r="C52" s="212">
        <v>800</v>
      </c>
      <c r="D52" s="46">
        <f>C52-B52</f>
        <v>0</v>
      </c>
      <c r="E52" s="137">
        <f>+ROUND(+D52/B52*100,2)</f>
        <v>0</v>
      </c>
    </row>
    <row r="53" spans="1:5" x14ac:dyDescent="0.2">
      <c r="A53" s="98" t="s">
        <v>1101</v>
      </c>
      <c r="B53" s="212">
        <v>1000</v>
      </c>
      <c r="C53" s="212">
        <v>1000</v>
      </c>
      <c r="D53" s="46">
        <f>C53-B53</f>
        <v>0</v>
      </c>
      <c r="E53" s="137">
        <f>+ROUND(+D53/B53*100,2)</f>
        <v>0</v>
      </c>
    </row>
    <row r="54" spans="1:5" x14ac:dyDescent="0.2">
      <c r="A54" s="98" t="s">
        <v>1116</v>
      </c>
      <c r="B54" s="212">
        <v>500</v>
      </c>
      <c r="C54" s="212">
        <v>500</v>
      </c>
      <c r="D54" s="46">
        <f>C54-B54</f>
        <v>0</v>
      </c>
      <c r="E54" s="137">
        <f>+ROUND(+D54/B54*100,2)</f>
        <v>0</v>
      </c>
    </row>
    <row r="55" spans="1:5" x14ac:dyDescent="0.2">
      <c r="A55" s="98" t="s">
        <v>1117</v>
      </c>
      <c r="B55" s="212">
        <v>250</v>
      </c>
      <c r="C55" s="212">
        <v>250</v>
      </c>
      <c r="D55" s="46">
        <f>C55-B55</f>
        <v>0</v>
      </c>
      <c r="E55" s="137">
        <f>+ROUND(+D55/B55*100,2)</f>
        <v>0</v>
      </c>
    </row>
    <row r="56" spans="1:5" x14ac:dyDescent="0.2">
      <c r="A56" s="98" t="s">
        <v>1103</v>
      </c>
      <c r="B56" s="212"/>
      <c r="C56" s="212"/>
      <c r="D56" s="219"/>
      <c r="E56" s="40"/>
    </row>
    <row r="57" spans="1:5" ht="15.75" x14ac:dyDescent="0.25">
      <c r="A57" s="95" t="s">
        <v>1120</v>
      </c>
      <c r="B57" s="212"/>
      <c r="C57" s="212"/>
      <c r="D57" s="219"/>
      <c r="E57" s="40"/>
    </row>
    <row r="58" spans="1:5" x14ac:dyDescent="0.2">
      <c r="A58" s="98" t="s">
        <v>1099</v>
      </c>
      <c r="B58" s="212">
        <v>400</v>
      </c>
      <c r="C58" s="212">
        <v>400</v>
      </c>
      <c r="D58" s="46">
        <f>C58-B58</f>
        <v>0</v>
      </c>
      <c r="E58" s="137">
        <f>+ROUND(+D58/B58*100,2)</f>
        <v>0</v>
      </c>
    </row>
    <row r="59" spans="1:5" x14ac:dyDescent="0.2">
      <c r="A59" s="98" t="s">
        <v>1100</v>
      </c>
      <c r="B59" s="212">
        <v>600</v>
      </c>
      <c r="C59" s="212">
        <v>600</v>
      </c>
      <c r="D59" s="46">
        <f>C59-B59</f>
        <v>0</v>
      </c>
      <c r="E59" s="137">
        <f>+ROUND(+D59/B59*100,2)</f>
        <v>0</v>
      </c>
    </row>
    <row r="60" spans="1:5" x14ac:dyDescent="0.2">
      <c r="A60" s="98" t="s">
        <v>1101</v>
      </c>
      <c r="B60" s="212">
        <v>800</v>
      </c>
      <c r="C60" s="212">
        <v>800</v>
      </c>
      <c r="D60" s="46">
        <f>C60-B60</f>
        <v>0</v>
      </c>
      <c r="E60" s="137">
        <f>+ROUND(+D60/B60*100,2)</f>
        <v>0</v>
      </c>
    </row>
    <row r="61" spans="1:5" x14ac:dyDescent="0.2">
      <c r="A61" s="98" t="s">
        <v>1116</v>
      </c>
      <c r="B61" s="212">
        <v>300</v>
      </c>
      <c r="C61" s="212">
        <v>300</v>
      </c>
      <c r="D61" s="46">
        <f>C61-B61</f>
        <v>0</v>
      </c>
      <c r="E61" s="137">
        <f>+ROUND(+D61/B61*100,2)</f>
        <v>0</v>
      </c>
    </row>
    <row r="62" spans="1:5" x14ac:dyDescent="0.2">
      <c r="A62" s="98" t="s">
        <v>1117</v>
      </c>
      <c r="B62" s="212">
        <v>150</v>
      </c>
      <c r="C62" s="212">
        <v>150</v>
      </c>
      <c r="D62" s="46">
        <f>C62-B62</f>
        <v>0</v>
      </c>
      <c r="E62" s="137">
        <f>+ROUND(+D62/B62*100,2)</f>
        <v>0</v>
      </c>
    </row>
    <row r="63" spans="1:5" x14ac:dyDescent="0.2">
      <c r="A63" s="98" t="s">
        <v>1103</v>
      </c>
      <c r="B63" s="212"/>
      <c r="C63" s="212"/>
      <c r="D63" s="219"/>
      <c r="E63" s="40"/>
    </row>
    <row r="64" spans="1:5" x14ac:dyDescent="0.2">
      <c r="A64" s="98"/>
      <c r="B64" s="212"/>
      <c r="C64" s="212"/>
      <c r="D64" s="219"/>
      <c r="E64" s="40"/>
    </row>
    <row r="65" spans="1:6" ht="30" x14ac:dyDescent="0.2">
      <c r="A65" s="210" t="s">
        <v>1121</v>
      </c>
      <c r="B65" s="220" t="s">
        <v>1122</v>
      </c>
      <c r="C65" s="220" t="s">
        <v>1122</v>
      </c>
      <c r="D65" s="219"/>
      <c r="E65" s="40"/>
    </row>
    <row r="66" spans="1:6" x14ac:dyDescent="0.2">
      <c r="A66" s="98" t="s">
        <v>1103</v>
      </c>
      <c r="B66" s="220"/>
      <c r="C66" s="220"/>
      <c r="D66" s="219"/>
      <c r="E66" s="40"/>
    </row>
    <row r="67" spans="1:6" x14ac:dyDescent="0.2">
      <c r="A67" s="73"/>
      <c r="B67" s="230"/>
      <c r="C67" s="230"/>
      <c r="D67" s="231"/>
      <c r="E67" s="186"/>
      <c r="F67" s="186"/>
    </row>
    <row r="68" spans="1:6" ht="15.75" x14ac:dyDescent="0.25">
      <c r="A68" s="95" t="s">
        <v>1123</v>
      </c>
      <c r="B68" s="212"/>
      <c r="C68" s="212"/>
      <c r="D68" s="219"/>
      <c r="E68" s="40"/>
    </row>
    <row r="69" spans="1:6" x14ac:dyDescent="0.2">
      <c r="A69" s="103" t="s">
        <v>1124</v>
      </c>
      <c r="B69" s="212">
        <v>500</v>
      </c>
      <c r="C69" s="212">
        <v>500</v>
      </c>
      <c r="D69" s="46">
        <f>C69-B69</f>
        <v>0</v>
      </c>
      <c r="E69" s="137">
        <f>+ROUND(+D69/B69*100,2)</f>
        <v>0</v>
      </c>
    </row>
    <row r="70" spans="1:6" x14ac:dyDescent="0.2">
      <c r="A70" s="253" t="s">
        <v>1125</v>
      </c>
      <c r="B70" s="221">
        <v>1000</v>
      </c>
      <c r="C70" s="221">
        <v>1000</v>
      </c>
      <c r="D70" s="54">
        <f>C70-B70</f>
        <v>0</v>
      </c>
      <c r="E70" s="176">
        <f>+ROUND(+D70/B70*100,2)</f>
        <v>0</v>
      </c>
    </row>
    <row r="71" spans="1:6" x14ac:dyDescent="0.2">
      <c r="A71" s="98" t="s">
        <v>1103</v>
      </c>
      <c r="B71" s="212"/>
      <c r="C71" s="212"/>
      <c r="D71" s="219"/>
      <c r="E71" s="40"/>
    </row>
    <row r="72" spans="1:6" x14ac:dyDescent="0.2">
      <c r="A72" s="103"/>
      <c r="B72" s="212"/>
      <c r="C72" s="212"/>
      <c r="D72" s="219"/>
      <c r="E72" s="40"/>
    </row>
    <row r="73" spans="1:6" ht="15.75" x14ac:dyDescent="0.25">
      <c r="A73" s="95" t="s">
        <v>1126</v>
      </c>
      <c r="B73" s="212"/>
      <c r="C73" s="212"/>
      <c r="D73" s="219"/>
      <c r="E73" s="40"/>
    </row>
    <row r="74" spans="1:6" ht="15.75" x14ac:dyDescent="0.25">
      <c r="A74" s="95" t="s">
        <v>1127</v>
      </c>
      <c r="B74" s="212"/>
      <c r="C74" s="212"/>
      <c r="D74" s="219"/>
      <c r="E74" s="40"/>
    </row>
    <row r="75" spans="1:6" x14ac:dyDescent="0.2">
      <c r="A75" s="98" t="s">
        <v>1099</v>
      </c>
      <c r="B75" s="212">
        <v>500</v>
      </c>
      <c r="C75" s="212">
        <v>500</v>
      </c>
      <c r="D75" s="46">
        <f t="shared" ref="D75:D77" si="0">C75-B75</f>
        <v>0</v>
      </c>
      <c r="E75" s="137">
        <f t="shared" ref="E75:E77" si="1">+ROUND(+D75/B75*100,2)</f>
        <v>0</v>
      </c>
    </row>
    <row r="76" spans="1:6" x14ac:dyDescent="0.2">
      <c r="A76" s="98" t="s">
        <v>1100</v>
      </c>
      <c r="B76" s="212">
        <v>1000</v>
      </c>
      <c r="C76" s="212">
        <v>1000</v>
      </c>
      <c r="D76" s="46">
        <f t="shared" si="0"/>
        <v>0</v>
      </c>
      <c r="E76" s="137">
        <f t="shared" si="1"/>
        <v>0</v>
      </c>
    </row>
    <row r="77" spans="1:6" x14ac:dyDescent="0.2">
      <c r="A77" s="98" t="s">
        <v>1101</v>
      </c>
      <c r="B77" s="212">
        <v>2000</v>
      </c>
      <c r="C77" s="212">
        <v>2000</v>
      </c>
      <c r="D77" s="46">
        <f t="shared" si="0"/>
        <v>0</v>
      </c>
      <c r="E77" s="137">
        <f t="shared" si="1"/>
        <v>0</v>
      </c>
    </row>
    <row r="78" spans="1:6" x14ac:dyDescent="0.2">
      <c r="A78" s="98" t="s">
        <v>1103</v>
      </c>
      <c r="B78" s="212"/>
      <c r="C78" s="212"/>
      <c r="D78" s="219"/>
      <c r="E78" s="40"/>
    </row>
    <row r="79" spans="1:6" ht="15.75" x14ac:dyDescent="0.25">
      <c r="A79" s="95" t="s">
        <v>1128</v>
      </c>
      <c r="B79" s="212"/>
      <c r="C79" s="212"/>
      <c r="D79" s="219"/>
      <c r="E79" s="40"/>
    </row>
    <row r="80" spans="1:6" x14ac:dyDescent="0.2">
      <c r="A80" s="98" t="s">
        <v>1099</v>
      </c>
      <c r="B80" s="212">
        <v>1000</v>
      </c>
      <c r="C80" s="212">
        <v>1000</v>
      </c>
      <c r="D80" s="46">
        <f t="shared" ref="D80:D82" si="2">C80-B80</f>
        <v>0</v>
      </c>
      <c r="E80" s="137">
        <f t="shared" ref="E80:E82" si="3">+ROUND(+D80/B80*100,2)</f>
        <v>0</v>
      </c>
    </row>
    <row r="81" spans="1:5" x14ac:dyDescent="0.2">
      <c r="A81" s="98" t="s">
        <v>1100</v>
      </c>
      <c r="B81" s="212">
        <v>2000</v>
      </c>
      <c r="C81" s="212">
        <v>2000</v>
      </c>
      <c r="D81" s="46">
        <f t="shared" si="2"/>
        <v>0</v>
      </c>
      <c r="E81" s="137">
        <f t="shared" si="3"/>
        <v>0</v>
      </c>
    </row>
    <row r="82" spans="1:5" x14ac:dyDescent="0.2">
      <c r="A82" s="98" t="s">
        <v>1101</v>
      </c>
      <c r="B82" s="212">
        <v>4000</v>
      </c>
      <c r="C82" s="212">
        <v>4000</v>
      </c>
      <c r="D82" s="46">
        <f t="shared" si="2"/>
        <v>0</v>
      </c>
      <c r="E82" s="137">
        <f t="shared" si="3"/>
        <v>0</v>
      </c>
    </row>
    <row r="83" spans="1:5" x14ac:dyDescent="0.2">
      <c r="A83" s="98" t="s">
        <v>1103</v>
      </c>
      <c r="B83" s="212"/>
      <c r="C83" s="212"/>
      <c r="D83" s="219"/>
      <c r="E83" s="40"/>
    </row>
    <row r="84" spans="1:5" x14ac:dyDescent="0.2">
      <c r="A84" s="214"/>
      <c r="B84" s="212"/>
      <c r="C84" s="212"/>
      <c r="D84" s="219"/>
      <c r="E84" s="40"/>
    </row>
    <row r="85" spans="1:5" ht="15.75" x14ac:dyDescent="0.25">
      <c r="A85" s="95" t="s">
        <v>1129</v>
      </c>
      <c r="B85" s="212"/>
      <c r="C85" s="212"/>
      <c r="D85" s="219"/>
      <c r="E85" s="40"/>
    </row>
    <row r="86" spans="1:5" ht="15.75" x14ac:dyDescent="0.25">
      <c r="A86" s="95" t="s">
        <v>1130</v>
      </c>
      <c r="B86" s="212"/>
      <c r="C86" s="212"/>
      <c r="D86" s="219"/>
      <c r="E86" s="40"/>
    </row>
    <row r="87" spans="1:5" x14ac:dyDescent="0.2">
      <c r="A87" s="98" t="s">
        <v>1099</v>
      </c>
      <c r="B87" s="212">
        <v>250</v>
      </c>
      <c r="C87" s="212">
        <v>250</v>
      </c>
      <c r="D87" s="46">
        <f t="shared" ref="D87:D89" si="4">C87-B87</f>
        <v>0</v>
      </c>
      <c r="E87" s="137">
        <f t="shared" ref="E87:E89" si="5">+ROUND(+D87/B87*100,2)</f>
        <v>0</v>
      </c>
    </row>
    <row r="88" spans="1:5" x14ac:dyDescent="0.2">
      <c r="A88" s="98" t="s">
        <v>1100</v>
      </c>
      <c r="B88" s="212">
        <v>500</v>
      </c>
      <c r="C88" s="212">
        <v>500</v>
      </c>
      <c r="D88" s="46">
        <f t="shared" si="4"/>
        <v>0</v>
      </c>
      <c r="E88" s="137">
        <f t="shared" si="5"/>
        <v>0</v>
      </c>
    </row>
    <row r="89" spans="1:5" x14ac:dyDescent="0.2">
      <c r="A89" s="98" t="s">
        <v>1101</v>
      </c>
      <c r="B89" s="212">
        <v>1000</v>
      </c>
      <c r="C89" s="212">
        <v>1000</v>
      </c>
      <c r="D89" s="46">
        <f t="shared" si="4"/>
        <v>0</v>
      </c>
      <c r="E89" s="137">
        <f t="shared" si="5"/>
        <v>0</v>
      </c>
    </row>
    <row r="90" spans="1:5" x14ac:dyDescent="0.2">
      <c r="A90" s="98" t="s">
        <v>1131</v>
      </c>
      <c r="B90" s="212"/>
      <c r="C90" s="212"/>
      <c r="D90" s="219"/>
      <c r="E90" s="40"/>
    </row>
    <row r="91" spans="1:5" ht="15.75" x14ac:dyDescent="0.2">
      <c r="A91" s="97" t="s">
        <v>1128</v>
      </c>
      <c r="B91" s="212"/>
      <c r="C91" s="212"/>
      <c r="D91" s="219"/>
      <c r="E91" s="40"/>
    </row>
    <row r="92" spans="1:5" x14ac:dyDescent="0.2">
      <c r="A92" s="98" t="s">
        <v>1099</v>
      </c>
      <c r="B92" s="212">
        <v>500</v>
      </c>
      <c r="C92" s="212">
        <v>500</v>
      </c>
      <c r="D92" s="46">
        <f t="shared" ref="D92:D94" si="6">C92-B92</f>
        <v>0</v>
      </c>
      <c r="E92" s="137">
        <f t="shared" ref="E92:E94" si="7">+ROUND(+D92/B92*100,2)</f>
        <v>0</v>
      </c>
    </row>
    <row r="93" spans="1:5" x14ac:dyDescent="0.2">
      <c r="A93" s="98" t="s">
        <v>1100</v>
      </c>
      <c r="B93" s="212">
        <v>1000</v>
      </c>
      <c r="C93" s="212">
        <v>1000</v>
      </c>
      <c r="D93" s="46">
        <f t="shared" si="6"/>
        <v>0</v>
      </c>
      <c r="E93" s="137">
        <f t="shared" si="7"/>
        <v>0</v>
      </c>
    </row>
    <row r="94" spans="1:5" x14ac:dyDescent="0.2">
      <c r="A94" s="98" t="s">
        <v>1101</v>
      </c>
      <c r="B94" s="212">
        <v>2000</v>
      </c>
      <c r="C94" s="212">
        <v>2000</v>
      </c>
      <c r="D94" s="46">
        <f t="shared" si="6"/>
        <v>0</v>
      </c>
      <c r="E94" s="137">
        <f t="shared" si="7"/>
        <v>0</v>
      </c>
    </row>
    <row r="95" spans="1:5" x14ac:dyDescent="0.2">
      <c r="A95" s="98" t="s">
        <v>1103</v>
      </c>
      <c r="B95" s="212"/>
      <c r="C95" s="212"/>
      <c r="D95" s="219"/>
      <c r="E95" s="40"/>
    </row>
    <row r="96" spans="1:5" x14ac:dyDescent="0.2">
      <c r="A96" s="214"/>
      <c r="B96" s="212"/>
      <c r="C96" s="212"/>
      <c r="D96" s="219"/>
      <c r="E96" s="40"/>
    </row>
    <row r="97" spans="1:5" ht="15.75" x14ac:dyDescent="0.25">
      <c r="A97" s="95" t="s">
        <v>1132</v>
      </c>
      <c r="B97" s="212"/>
      <c r="C97" s="212"/>
      <c r="D97" s="219"/>
      <c r="E97" s="40"/>
    </row>
    <row r="98" spans="1:5" ht="15.75" x14ac:dyDescent="0.25">
      <c r="A98" s="95" t="s">
        <v>1130</v>
      </c>
      <c r="B98" s="212"/>
      <c r="C98" s="212"/>
      <c r="D98" s="219"/>
      <c r="E98" s="40"/>
    </row>
    <row r="99" spans="1:5" x14ac:dyDescent="0.2">
      <c r="A99" s="98" t="s">
        <v>1099</v>
      </c>
      <c r="B99" s="212">
        <v>50</v>
      </c>
      <c r="C99" s="212">
        <v>50</v>
      </c>
      <c r="D99" s="46">
        <f t="shared" ref="D99:D101" si="8">C99-B99</f>
        <v>0</v>
      </c>
      <c r="E99" s="137">
        <f t="shared" ref="E99:E101" si="9">+ROUND(+D99/B99*100,2)</f>
        <v>0</v>
      </c>
    </row>
    <row r="100" spans="1:5" x14ac:dyDescent="0.2">
      <c r="A100" s="98" t="s">
        <v>1100</v>
      </c>
      <c r="B100" s="212">
        <v>125</v>
      </c>
      <c r="C100" s="212">
        <v>125</v>
      </c>
      <c r="D100" s="46">
        <f t="shared" si="8"/>
        <v>0</v>
      </c>
      <c r="E100" s="137">
        <f t="shared" si="9"/>
        <v>0</v>
      </c>
    </row>
    <row r="101" spans="1:5" x14ac:dyDescent="0.2">
      <c r="A101" s="98" t="s">
        <v>1101</v>
      </c>
      <c r="B101" s="212">
        <v>250</v>
      </c>
      <c r="C101" s="212">
        <v>250</v>
      </c>
      <c r="D101" s="46">
        <f t="shared" si="8"/>
        <v>0</v>
      </c>
      <c r="E101" s="137">
        <f t="shared" si="9"/>
        <v>0</v>
      </c>
    </row>
    <row r="102" spans="1:5" x14ac:dyDescent="0.2">
      <c r="A102" s="98" t="s">
        <v>1108</v>
      </c>
      <c r="B102" s="212"/>
      <c r="C102" s="212"/>
      <c r="D102" s="219"/>
      <c r="E102" s="40"/>
    </row>
    <row r="103" spans="1:5" ht="15.75" x14ac:dyDescent="0.2">
      <c r="A103" s="97" t="s">
        <v>1128</v>
      </c>
      <c r="B103" s="212"/>
      <c r="C103" s="212"/>
      <c r="D103" s="219"/>
      <c r="E103" s="40"/>
    </row>
    <row r="104" spans="1:5" x14ac:dyDescent="0.2">
      <c r="A104" s="98" t="s">
        <v>1099</v>
      </c>
      <c r="B104" s="212">
        <v>100</v>
      </c>
      <c r="C104" s="212">
        <v>100</v>
      </c>
      <c r="D104" s="46">
        <f>C104-B104</f>
        <v>0</v>
      </c>
      <c r="E104" s="137">
        <f>+ROUND(+D104/B104*100,2)</f>
        <v>0</v>
      </c>
    </row>
    <row r="105" spans="1:5" x14ac:dyDescent="0.2">
      <c r="A105" s="98" t="s">
        <v>1100</v>
      </c>
      <c r="B105" s="212">
        <v>250</v>
      </c>
      <c r="C105" s="212">
        <v>250</v>
      </c>
      <c r="D105" s="46">
        <f>C105-B105</f>
        <v>0</v>
      </c>
      <c r="E105" s="137">
        <f>+ROUND(+D105/B105*100,2)</f>
        <v>0</v>
      </c>
    </row>
    <row r="106" spans="1:5" x14ac:dyDescent="0.2">
      <c r="A106" s="98" t="s">
        <v>1101</v>
      </c>
      <c r="B106" s="212">
        <v>500</v>
      </c>
      <c r="C106" s="212">
        <v>500</v>
      </c>
      <c r="D106" s="46">
        <f>C106-B106</f>
        <v>0</v>
      </c>
      <c r="E106" s="137">
        <f>+ROUND(+D106/B106*100,2)</f>
        <v>0</v>
      </c>
    </row>
    <row r="107" spans="1:5" x14ac:dyDescent="0.2">
      <c r="A107" s="101" t="s">
        <v>1133</v>
      </c>
      <c r="B107" s="221"/>
      <c r="C107" s="221"/>
      <c r="D107" s="222"/>
      <c r="E107" s="188"/>
    </row>
    <row r="108" spans="1:5" x14ac:dyDescent="0.2">
      <c r="A108" s="223"/>
      <c r="B108" s="224"/>
      <c r="C108" s="224"/>
      <c r="D108" s="225"/>
    </row>
    <row r="109" spans="1:5" ht="31.5" x14ac:dyDescent="0.25">
      <c r="A109" s="168" t="s">
        <v>1134</v>
      </c>
      <c r="B109" s="226"/>
      <c r="C109" s="226"/>
      <c r="D109" s="225"/>
    </row>
    <row r="110" spans="1:5" ht="15.75" x14ac:dyDescent="0.25">
      <c r="A110" s="168"/>
      <c r="B110" s="226"/>
      <c r="C110" s="226"/>
      <c r="D110" s="225"/>
    </row>
    <row r="111" spans="1:5" x14ac:dyDescent="0.2">
      <c r="A111" s="223" t="s">
        <v>1135</v>
      </c>
      <c r="B111" s="224"/>
      <c r="C111" s="224"/>
      <c r="D111" s="225"/>
    </row>
    <row r="112" spans="1:5" x14ac:dyDescent="0.2">
      <c r="A112" s="223" t="s">
        <v>1136</v>
      </c>
      <c r="B112" s="224"/>
      <c r="C112" s="224"/>
      <c r="D112" s="225"/>
    </row>
    <row r="113" spans="1:4" x14ac:dyDescent="0.2">
      <c r="A113" s="223" t="s">
        <v>1137</v>
      </c>
      <c r="B113" s="224"/>
      <c r="C113" s="224"/>
      <c r="D113" s="225"/>
    </row>
    <row r="114" spans="1:4" x14ac:dyDescent="0.2">
      <c r="A114" s="223" t="s">
        <v>1138</v>
      </c>
      <c r="B114" s="224"/>
      <c r="C114" s="224"/>
      <c r="D114" s="225"/>
    </row>
    <row r="115" spans="1:4" x14ac:dyDescent="0.2">
      <c r="A115" s="223" t="s">
        <v>1139</v>
      </c>
      <c r="B115" s="224"/>
      <c r="C115" s="224"/>
      <c r="D115" s="225"/>
    </row>
    <row r="116" spans="1:4" x14ac:dyDescent="0.2">
      <c r="A116" s="223"/>
      <c r="B116" s="224"/>
      <c r="C116" s="224"/>
      <c r="D116" s="225"/>
    </row>
    <row r="117" spans="1:4" x14ac:dyDescent="0.2">
      <c r="A117" s="92" t="s">
        <v>1140</v>
      </c>
      <c r="B117" s="227"/>
      <c r="C117" s="227"/>
      <c r="D117" s="225"/>
    </row>
    <row r="118" spans="1:4" x14ac:dyDescent="0.2">
      <c r="A118" s="92" t="s">
        <v>1141</v>
      </c>
      <c r="B118" s="227"/>
      <c r="C118" s="227"/>
      <c r="D118" s="225"/>
    </row>
    <row r="119" spans="1:4" x14ac:dyDescent="0.2">
      <c r="A119" s="92" t="s">
        <v>1142</v>
      </c>
      <c r="B119" s="227"/>
      <c r="C119" s="227"/>
      <c r="D119" s="225"/>
    </row>
    <row r="120" spans="1:4" x14ac:dyDescent="0.2">
      <c r="A120" s="92"/>
      <c r="B120" s="227"/>
      <c r="C120" s="227"/>
      <c r="D120" s="225"/>
    </row>
    <row r="121" spans="1:4" x14ac:dyDescent="0.2">
      <c r="A121" s="92"/>
      <c r="B121" s="227"/>
      <c r="C121" s="227"/>
      <c r="D121" s="225"/>
    </row>
    <row r="122" spans="1:4" x14ac:dyDescent="0.2">
      <c r="A122" s="92"/>
      <c r="B122" s="227"/>
      <c r="C122" s="227"/>
      <c r="D122" s="225"/>
    </row>
    <row r="123" spans="1:4" x14ac:dyDescent="0.2">
      <c r="A123" s="92"/>
      <c r="B123" s="227"/>
      <c r="C123" s="227"/>
      <c r="D123" s="225"/>
    </row>
    <row r="124" spans="1:4" x14ac:dyDescent="0.2">
      <c r="A124" s="92"/>
      <c r="B124" s="227"/>
      <c r="C124" s="227"/>
      <c r="D124" s="225"/>
    </row>
    <row r="125" spans="1:4" x14ac:dyDescent="0.2">
      <c r="A125" s="92"/>
      <c r="B125" s="227"/>
      <c r="C125" s="227"/>
      <c r="D125" s="225"/>
    </row>
    <row r="126" spans="1:4" x14ac:dyDescent="0.2">
      <c r="A126" s="92"/>
      <c r="B126" s="227"/>
      <c r="C126" s="227"/>
      <c r="D126" s="225"/>
    </row>
    <row r="127" spans="1:4" x14ac:dyDescent="0.2">
      <c r="A127" s="92"/>
      <c r="B127" s="227"/>
      <c r="C127" s="227"/>
      <c r="D127" s="225"/>
    </row>
    <row r="128" spans="1:4" x14ac:dyDescent="0.2">
      <c r="A128" s="92"/>
      <c r="B128" s="227"/>
      <c r="C128" s="227"/>
      <c r="D128" s="225"/>
    </row>
    <row r="129" spans="1:4" x14ac:dyDescent="0.2">
      <c r="A129" s="92"/>
      <c r="B129" s="227"/>
      <c r="C129" s="227"/>
      <c r="D129" s="225"/>
    </row>
    <row r="130" spans="1:4" x14ac:dyDescent="0.2">
      <c r="A130" s="92"/>
      <c r="B130" s="227"/>
      <c r="C130" s="227"/>
      <c r="D130" s="225"/>
    </row>
    <row r="131" spans="1:4" x14ac:dyDescent="0.2">
      <c r="A131" s="92"/>
      <c r="B131" s="227"/>
      <c r="C131" s="227"/>
      <c r="D131" s="225"/>
    </row>
    <row r="132" spans="1:4" x14ac:dyDescent="0.2">
      <c r="A132" s="92"/>
      <c r="B132" s="227"/>
      <c r="C132" s="227"/>
      <c r="D132" s="225"/>
    </row>
    <row r="133" spans="1:4" x14ac:dyDescent="0.2">
      <c r="A133" s="92"/>
      <c r="B133" s="227"/>
      <c r="C133" s="227"/>
      <c r="D133" s="225"/>
    </row>
    <row r="134" spans="1:4" x14ac:dyDescent="0.2">
      <c r="A134" s="92"/>
      <c r="B134" s="227"/>
      <c r="C134" s="227"/>
      <c r="D134" s="225"/>
    </row>
    <row r="135" spans="1:4" x14ac:dyDescent="0.2">
      <c r="A135" s="92"/>
      <c r="B135" s="227"/>
      <c r="C135" s="227"/>
      <c r="D135" s="225"/>
    </row>
    <row r="136" spans="1:4" x14ac:dyDescent="0.2">
      <c r="A136" s="92"/>
      <c r="B136" s="227"/>
      <c r="C136" s="227"/>
      <c r="D136" s="225"/>
    </row>
    <row r="137" spans="1:4" x14ac:dyDescent="0.2">
      <c r="A137" s="92"/>
      <c r="B137" s="227"/>
      <c r="C137" s="227"/>
      <c r="D137" s="225"/>
    </row>
    <row r="138" spans="1:4" x14ac:dyDescent="0.2">
      <c r="A138" s="92"/>
      <c r="B138" s="227"/>
      <c r="C138" s="227"/>
      <c r="D138" s="225"/>
    </row>
    <row r="139" spans="1:4" x14ac:dyDescent="0.2">
      <c r="A139" s="92"/>
      <c r="B139" s="227"/>
      <c r="C139" s="227"/>
      <c r="D139" s="225"/>
    </row>
    <row r="140" spans="1:4" x14ac:dyDescent="0.2">
      <c r="A140" s="92"/>
      <c r="B140" s="227"/>
      <c r="C140" s="227"/>
      <c r="D140" s="225"/>
    </row>
    <row r="141" spans="1:4" x14ac:dyDescent="0.2">
      <c r="A141" s="92"/>
      <c r="B141" s="227"/>
      <c r="C141" s="227"/>
      <c r="D141" s="225"/>
    </row>
    <row r="142" spans="1:4" x14ac:dyDescent="0.2">
      <c r="A142" s="92"/>
      <c r="B142" s="227"/>
      <c r="C142" s="227"/>
      <c r="D142" s="225"/>
    </row>
    <row r="143" spans="1:4" x14ac:dyDescent="0.2">
      <c r="A143" s="92"/>
      <c r="B143" s="227"/>
      <c r="C143" s="227"/>
      <c r="D143" s="225"/>
    </row>
    <row r="144" spans="1:4" x14ac:dyDescent="0.2">
      <c r="A144" s="92"/>
      <c r="B144" s="227"/>
      <c r="C144" s="227"/>
      <c r="D144" s="225"/>
    </row>
    <row r="145" spans="1:4" x14ac:dyDescent="0.2">
      <c r="A145" s="92"/>
      <c r="B145" s="227"/>
      <c r="C145" s="227"/>
      <c r="D145" s="225"/>
    </row>
    <row r="146" spans="1:4" x14ac:dyDescent="0.2">
      <c r="A146" s="92"/>
      <c r="B146" s="227"/>
      <c r="C146" s="227"/>
      <c r="D146" s="225"/>
    </row>
    <row r="147" spans="1:4" x14ac:dyDescent="0.2">
      <c r="A147" s="92"/>
      <c r="B147" s="227"/>
      <c r="C147" s="227"/>
      <c r="D147" s="225"/>
    </row>
    <row r="148" spans="1:4" x14ac:dyDescent="0.2">
      <c r="A148" s="92"/>
      <c r="B148" s="227"/>
      <c r="C148" s="227"/>
      <c r="D148" s="225"/>
    </row>
    <row r="149" spans="1:4" x14ac:dyDescent="0.2">
      <c r="A149" s="92"/>
      <c r="B149" s="227"/>
      <c r="C149" s="227"/>
      <c r="D149" s="225"/>
    </row>
    <row r="150" spans="1:4" x14ac:dyDescent="0.2">
      <c r="A150" s="92"/>
      <c r="B150" s="227"/>
      <c r="C150" s="227"/>
      <c r="D150" s="225"/>
    </row>
    <row r="151" spans="1:4" x14ac:dyDescent="0.2">
      <c r="A151" s="92"/>
      <c r="B151" s="227"/>
      <c r="C151" s="227"/>
      <c r="D151" s="225"/>
    </row>
    <row r="152" spans="1:4" x14ac:dyDescent="0.2">
      <c r="A152" s="92"/>
      <c r="B152" s="227"/>
      <c r="C152" s="227"/>
      <c r="D152" s="225"/>
    </row>
    <row r="153" spans="1:4" x14ac:dyDescent="0.2">
      <c r="A153" s="92"/>
      <c r="B153" s="227"/>
      <c r="C153" s="227"/>
      <c r="D153" s="225"/>
    </row>
    <row r="154" spans="1:4" x14ac:dyDescent="0.2">
      <c r="A154" s="92"/>
      <c r="B154" s="227"/>
      <c r="C154" s="227"/>
      <c r="D154" s="225"/>
    </row>
    <row r="155" spans="1:4" x14ac:dyDescent="0.2">
      <c r="A155" s="92"/>
      <c r="B155" s="227"/>
      <c r="C155" s="227"/>
      <c r="D155" s="225"/>
    </row>
    <row r="156" spans="1:4" x14ac:dyDescent="0.2">
      <c r="A156" s="92"/>
      <c r="B156" s="227"/>
      <c r="C156" s="227"/>
      <c r="D156" s="225"/>
    </row>
    <row r="157" spans="1:4" x14ac:dyDescent="0.2">
      <c r="A157" s="92"/>
      <c r="B157" s="227"/>
      <c r="C157" s="227"/>
      <c r="D157" s="225"/>
    </row>
    <row r="158" spans="1:4" x14ac:dyDescent="0.2">
      <c r="A158" s="92"/>
      <c r="B158" s="227"/>
      <c r="C158" s="227"/>
      <c r="D158" s="225"/>
    </row>
    <row r="159" spans="1:4" x14ac:dyDescent="0.2">
      <c r="A159" s="92"/>
      <c r="B159" s="227"/>
      <c r="C159" s="227"/>
      <c r="D159" s="225"/>
    </row>
    <row r="160" spans="1:4" x14ac:dyDescent="0.2">
      <c r="A160" s="92"/>
      <c r="B160" s="227"/>
      <c r="C160" s="227"/>
    </row>
    <row r="161" spans="1:4" x14ac:dyDescent="0.2">
      <c r="A161" s="92"/>
      <c r="B161" s="227"/>
      <c r="C161" s="227"/>
    </row>
    <row r="162" spans="1:4" x14ac:dyDescent="0.2">
      <c r="A162" s="92"/>
      <c r="B162" s="227"/>
      <c r="C162" s="227"/>
    </row>
    <row r="163" spans="1:4" x14ac:dyDescent="0.2">
      <c r="A163" s="92"/>
      <c r="B163" s="227"/>
      <c r="C163" s="227"/>
    </row>
    <row r="164" spans="1:4" x14ac:dyDescent="0.2">
      <c r="A164" s="92"/>
      <c r="B164" s="227"/>
      <c r="C164" s="227"/>
    </row>
    <row r="165" spans="1:4" x14ac:dyDescent="0.2">
      <c r="A165" s="92"/>
      <c r="B165" s="227"/>
      <c r="C165" s="227"/>
    </row>
    <row r="166" spans="1:4" x14ac:dyDescent="0.2">
      <c r="A166" s="92"/>
      <c r="B166" s="227"/>
      <c r="C166" s="227"/>
    </row>
    <row r="167" spans="1:4" x14ac:dyDescent="0.2">
      <c r="A167" s="92"/>
      <c r="B167" s="227"/>
      <c r="C167" s="227"/>
    </row>
    <row r="168" spans="1:4" x14ac:dyDescent="0.2">
      <c r="A168" s="92"/>
      <c r="B168" s="227"/>
      <c r="C168" s="227"/>
    </row>
    <row r="169" spans="1:4" x14ac:dyDescent="0.2">
      <c r="A169" s="92"/>
      <c r="B169" s="227"/>
      <c r="C169" s="227"/>
    </row>
    <row r="170" spans="1:4" x14ac:dyDescent="0.2">
      <c r="A170" s="92"/>
      <c r="B170" s="227"/>
      <c r="C170" s="227"/>
    </row>
    <row r="171" spans="1:4" x14ac:dyDescent="0.2">
      <c r="A171" s="92"/>
      <c r="B171" s="227"/>
      <c r="C171" s="227"/>
    </row>
    <row r="172" spans="1:4" x14ac:dyDescent="0.2">
      <c r="A172" s="92"/>
      <c r="B172" s="227"/>
      <c r="C172" s="227"/>
    </row>
    <row r="173" spans="1:4" x14ac:dyDescent="0.2">
      <c r="A173" s="92"/>
      <c r="B173" s="227"/>
      <c r="C173" s="227"/>
    </row>
    <row r="174" spans="1:4" x14ac:dyDescent="0.2">
      <c r="A174" s="92"/>
      <c r="B174" s="227"/>
      <c r="C174" s="227"/>
    </row>
    <row r="175" spans="1:4" x14ac:dyDescent="0.2">
      <c r="A175" s="92"/>
      <c r="B175" s="227"/>
      <c r="C175" s="227"/>
      <c r="D175" s="2"/>
    </row>
    <row r="176" spans="1:4" x14ac:dyDescent="0.2">
      <c r="A176" s="92"/>
      <c r="B176" s="227"/>
      <c r="C176" s="227"/>
      <c r="D176" s="2"/>
    </row>
    <row r="177" spans="1:4" x14ac:dyDescent="0.2">
      <c r="A177" s="92"/>
      <c r="B177" s="227"/>
      <c r="C177" s="227"/>
      <c r="D177" s="2"/>
    </row>
    <row r="178" spans="1:4" x14ac:dyDescent="0.2">
      <c r="A178" s="92"/>
      <c r="B178" s="227"/>
      <c r="C178" s="227"/>
      <c r="D178" s="2"/>
    </row>
    <row r="179" spans="1:4" x14ac:dyDescent="0.2">
      <c r="A179" s="92"/>
      <c r="B179" s="227"/>
      <c r="C179" s="227"/>
      <c r="D179" s="2"/>
    </row>
    <row r="180" spans="1:4" x14ac:dyDescent="0.2">
      <c r="A180" s="92"/>
      <c r="B180" s="227"/>
      <c r="C180" s="227"/>
      <c r="D180" s="2"/>
    </row>
    <row r="181" spans="1:4" x14ac:dyDescent="0.2">
      <c r="A181" s="92"/>
      <c r="B181" s="227"/>
      <c r="C181" s="227"/>
      <c r="D181" s="2"/>
    </row>
    <row r="182" spans="1:4" x14ac:dyDescent="0.2">
      <c r="A182" s="92"/>
      <c r="B182" s="227"/>
      <c r="C182" s="227"/>
      <c r="D182" s="2"/>
    </row>
    <row r="183" spans="1:4" x14ac:dyDescent="0.2">
      <c r="A183" s="92"/>
      <c r="B183" s="227"/>
      <c r="C183" s="227"/>
      <c r="D183" s="2"/>
    </row>
    <row r="184" spans="1:4" x14ac:dyDescent="0.2">
      <c r="A184" s="92"/>
      <c r="B184" s="227"/>
      <c r="C184" s="227"/>
      <c r="D184" s="2"/>
    </row>
    <row r="185" spans="1:4" x14ac:dyDescent="0.2">
      <c r="A185" s="92"/>
      <c r="B185" s="227"/>
      <c r="C185" s="227"/>
      <c r="D185" s="2"/>
    </row>
    <row r="186" spans="1:4" x14ac:dyDescent="0.2">
      <c r="A186" s="92"/>
      <c r="B186" s="227"/>
      <c r="C186" s="227"/>
      <c r="D186" s="2"/>
    </row>
    <row r="187" spans="1:4" x14ac:dyDescent="0.2">
      <c r="A187" s="92"/>
      <c r="B187" s="227"/>
      <c r="C187" s="227"/>
      <c r="D187" s="2"/>
    </row>
    <row r="188" spans="1:4" x14ac:dyDescent="0.2">
      <c r="A188" s="92"/>
      <c r="B188" s="227"/>
      <c r="C188" s="227"/>
      <c r="D188" s="2"/>
    </row>
    <row r="189" spans="1:4" x14ac:dyDescent="0.2">
      <c r="A189" s="92"/>
      <c r="B189" s="227"/>
      <c r="C189" s="227"/>
      <c r="D189" s="2"/>
    </row>
    <row r="190" spans="1:4" x14ac:dyDescent="0.2">
      <c r="A190" s="92"/>
      <c r="B190" s="227"/>
      <c r="C190" s="227"/>
      <c r="D190" s="2"/>
    </row>
  </sheetData>
  <pageMargins left="0.70866141732283472" right="0.70866141732283472"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5"/>
  <sheetViews>
    <sheetView workbookViewId="0">
      <selection sqref="A1:XFD1048576"/>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1094</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9"/>
  <sheetViews>
    <sheetView workbookViewId="0">
      <selection activeCell="B14" sqref="B14"/>
    </sheetView>
  </sheetViews>
  <sheetFormatPr defaultRowHeight="15" x14ac:dyDescent="0.2"/>
  <cols>
    <col min="1" max="1" width="46.42578125" style="30" customWidth="1"/>
    <col min="2" max="2" width="6.7109375" style="2" customWidth="1"/>
    <col min="3" max="3" width="23.28515625" style="2" customWidth="1"/>
    <col min="4" max="6" width="18" style="2" customWidth="1"/>
    <col min="7" max="7" width="18" style="32" customWidth="1"/>
    <col min="8" max="8" width="2.7109375" style="2" customWidth="1"/>
    <col min="9" max="9" width="11.140625" style="2" customWidth="1"/>
    <col min="10" max="256" width="9.140625" style="2"/>
    <col min="257" max="257" width="46.42578125" style="2" customWidth="1"/>
    <col min="258" max="258" width="6.7109375" style="2" customWidth="1"/>
    <col min="259" max="259" width="23.28515625" style="2" customWidth="1"/>
    <col min="260" max="263" width="16.85546875" style="2" customWidth="1"/>
    <col min="264" max="264" width="2.7109375" style="2" customWidth="1"/>
    <col min="265" max="265" width="11.140625" style="2" customWidth="1"/>
    <col min="266" max="512" width="9.140625" style="2"/>
    <col min="513" max="513" width="46.42578125" style="2" customWidth="1"/>
    <col min="514" max="514" width="6.7109375" style="2" customWidth="1"/>
    <col min="515" max="515" width="23.28515625" style="2" customWidth="1"/>
    <col min="516" max="519" width="16.85546875" style="2" customWidth="1"/>
    <col min="520" max="520" width="2.7109375" style="2" customWidth="1"/>
    <col min="521" max="521" width="11.140625" style="2" customWidth="1"/>
    <col min="522" max="768" width="9.140625" style="2"/>
    <col min="769" max="769" width="46.42578125" style="2" customWidth="1"/>
    <col min="770" max="770" width="6.7109375" style="2" customWidth="1"/>
    <col min="771" max="771" width="23.28515625" style="2" customWidth="1"/>
    <col min="772" max="775" width="16.85546875" style="2" customWidth="1"/>
    <col min="776" max="776" width="2.7109375" style="2" customWidth="1"/>
    <col min="777" max="777" width="11.140625" style="2" customWidth="1"/>
    <col min="778" max="1024" width="9.140625" style="2"/>
    <col min="1025" max="1025" width="46.42578125" style="2" customWidth="1"/>
    <col min="1026" max="1026" width="6.7109375" style="2" customWidth="1"/>
    <col min="1027" max="1027" width="23.28515625" style="2" customWidth="1"/>
    <col min="1028" max="1031" width="16.85546875" style="2" customWidth="1"/>
    <col min="1032" max="1032" width="2.7109375" style="2" customWidth="1"/>
    <col min="1033" max="1033" width="11.140625" style="2" customWidth="1"/>
    <col min="1034" max="1280" width="9.140625" style="2"/>
    <col min="1281" max="1281" width="46.42578125" style="2" customWidth="1"/>
    <col min="1282" max="1282" width="6.7109375" style="2" customWidth="1"/>
    <col min="1283" max="1283" width="23.28515625" style="2" customWidth="1"/>
    <col min="1284" max="1287" width="16.85546875" style="2" customWidth="1"/>
    <col min="1288" max="1288" width="2.7109375" style="2" customWidth="1"/>
    <col min="1289" max="1289" width="11.140625" style="2" customWidth="1"/>
    <col min="1290" max="1536" width="9.140625" style="2"/>
    <col min="1537" max="1537" width="46.42578125" style="2" customWidth="1"/>
    <col min="1538" max="1538" width="6.7109375" style="2" customWidth="1"/>
    <col min="1539" max="1539" width="23.28515625" style="2" customWidth="1"/>
    <col min="1540" max="1543" width="16.85546875" style="2" customWidth="1"/>
    <col min="1544" max="1544" width="2.7109375" style="2" customWidth="1"/>
    <col min="1545" max="1545" width="11.140625" style="2" customWidth="1"/>
    <col min="1546" max="1792" width="9.140625" style="2"/>
    <col min="1793" max="1793" width="46.42578125" style="2" customWidth="1"/>
    <col min="1794" max="1794" width="6.7109375" style="2" customWidth="1"/>
    <col min="1795" max="1795" width="23.28515625" style="2" customWidth="1"/>
    <col min="1796" max="1799" width="16.85546875" style="2" customWidth="1"/>
    <col min="1800" max="1800" width="2.7109375" style="2" customWidth="1"/>
    <col min="1801" max="1801" width="11.140625" style="2" customWidth="1"/>
    <col min="1802" max="2048" width="9.140625" style="2"/>
    <col min="2049" max="2049" width="46.42578125" style="2" customWidth="1"/>
    <col min="2050" max="2050" width="6.7109375" style="2" customWidth="1"/>
    <col min="2051" max="2051" width="23.28515625" style="2" customWidth="1"/>
    <col min="2052" max="2055" width="16.85546875" style="2" customWidth="1"/>
    <col min="2056" max="2056" width="2.7109375" style="2" customWidth="1"/>
    <col min="2057" max="2057" width="11.140625" style="2" customWidth="1"/>
    <col min="2058" max="2304" width="9.140625" style="2"/>
    <col min="2305" max="2305" width="46.42578125" style="2" customWidth="1"/>
    <col min="2306" max="2306" width="6.7109375" style="2" customWidth="1"/>
    <col min="2307" max="2307" width="23.28515625" style="2" customWidth="1"/>
    <col min="2308" max="2311" width="16.85546875" style="2" customWidth="1"/>
    <col min="2312" max="2312" width="2.7109375" style="2" customWidth="1"/>
    <col min="2313" max="2313" width="11.140625" style="2" customWidth="1"/>
    <col min="2314" max="2560" width="9.140625" style="2"/>
    <col min="2561" max="2561" width="46.42578125" style="2" customWidth="1"/>
    <col min="2562" max="2562" width="6.7109375" style="2" customWidth="1"/>
    <col min="2563" max="2563" width="23.28515625" style="2" customWidth="1"/>
    <col min="2564" max="2567" width="16.85546875" style="2" customWidth="1"/>
    <col min="2568" max="2568" width="2.7109375" style="2" customWidth="1"/>
    <col min="2569" max="2569" width="11.140625" style="2" customWidth="1"/>
    <col min="2570" max="2816" width="9.140625" style="2"/>
    <col min="2817" max="2817" width="46.42578125" style="2" customWidth="1"/>
    <col min="2818" max="2818" width="6.7109375" style="2" customWidth="1"/>
    <col min="2819" max="2819" width="23.28515625" style="2" customWidth="1"/>
    <col min="2820" max="2823" width="16.85546875" style="2" customWidth="1"/>
    <col min="2824" max="2824" width="2.7109375" style="2" customWidth="1"/>
    <col min="2825" max="2825" width="11.140625" style="2" customWidth="1"/>
    <col min="2826" max="3072" width="9.140625" style="2"/>
    <col min="3073" max="3073" width="46.42578125" style="2" customWidth="1"/>
    <col min="3074" max="3074" width="6.7109375" style="2" customWidth="1"/>
    <col min="3075" max="3075" width="23.28515625" style="2" customWidth="1"/>
    <col min="3076" max="3079" width="16.85546875" style="2" customWidth="1"/>
    <col min="3080" max="3080" width="2.7109375" style="2" customWidth="1"/>
    <col min="3081" max="3081" width="11.140625" style="2" customWidth="1"/>
    <col min="3082" max="3328" width="9.140625" style="2"/>
    <col min="3329" max="3329" width="46.42578125" style="2" customWidth="1"/>
    <col min="3330" max="3330" width="6.7109375" style="2" customWidth="1"/>
    <col min="3331" max="3331" width="23.28515625" style="2" customWidth="1"/>
    <col min="3332" max="3335" width="16.85546875" style="2" customWidth="1"/>
    <col min="3336" max="3336" width="2.7109375" style="2" customWidth="1"/>
    <col min="3337" max="3337" width="11.140625" style="2" customWidth="1"/>
    <col min="3338" max="3584" width="9.140625" style="2"/>
    <col min="3585" max="3585" width="46.42578125" style="2" customWidth="1"/>
    <col min="3586" max="3586" width="6.7109375" style="2" customWidth="1"/>
    <col min="3587" max="3587" width="23.28515625" style="2" customWidth="1"/>
    <col min="3588" max="3591" width="16.85546875" style="2" customWidth="1"/>
    <col min="3592" max="3592" width="2.7109375" style="2" customWidth="1"/>
    <col min="3593" max="3593" width="11.140625" style="2" customWidth="1"/>
    <col min="3594" max="3840" width="9.140625" style="2"/>
    <col min="3841" max="3841" width="46.42578125" style="2" customWidth="1"/>
    <col min="3842" max="3842" width="6.7109375" style="2" customWidth="1"/>
    <col min="3843" max="3843" width="23.28515625" style="2" customWidth="1"/>
    <col min="3844" max="3847" width="16.85546875" style="2" customWidth="1"/>
    <col min="3848" max="3848" width="2.7109375" style="2" customWidth="1"/>
    <col min="3849" max="3849" width="11.140625" style="2" customWidth="1"/>
    <col min="3850" max="4096" width="9.140625" style="2"/>
    <col min="4097" max="4097" width="46.42578125" style="2" customWidth="1"/>
    <col min="4098" max="4098" width="6.7109375" style="2" customWidth="1"/>
    <col min="4099" max="4099" width="23.28515625" style="2" customWidth="1"/>
    <col min="4100" max="4103" width="16.85546875" style="2" customWidth="1"/>
    <col min="4104" max="4104" width="2.7109375" style="2" customWidth="1"/>
    <col min="4105" max="4105" width="11.140625" style="2" customWidth="1"/>
    <col min="4106" max="4352" width="9.140625" style="2"/>
    <col min="4353" max="4353" width="46.42578125" style="2" customWidth="1"/>
    <col min="4354" max="4354" width="6.7109375" style="2" customWidth="1"/>
    <col min="4355" max="4355" width="23.28515625" style="2" customWidth="1"/>
    <col min="4356" max="4359" width="16.85546875" style="2" customWidth="1"/>
    <col min="4360" max="4360" width="2.7109375" style="2" customWidth="1"/>
    <col min="4361" max="4361" width="11.140625" style="2" customWidth="1"/>
    <col min="4362" max="4608" width="9.140625" style="2"/>
    <col min="4609" max="4609" width="46.42578125" style="2" customWidth="1"/>
    <col min="4610" max="4610" width="6.7109375" style="2" customWidth="1"/>
    <col min="4611" max="4611" width="23.28515625" style="2" customWidth="1"/>
    <col min="4612" max="4615" width="16.85546875" style="2" customWidth="1"/>
    <col min="4616" max="4616" width="2.7109375" style="2" customWidth="1"/>
    <col min="4617" max="4617" width="11.140625" style="2" customWidth="1"/>
    <col min="4618" max="4864" width="9.140625" style="2"/>
    <col min="4865" max="4865" width="46.42578125" style="2" customWidth="1"/>
    <col min="4866" max="4866" width="6.7109375" style="2" customWidth="1"/>
    <col min="4867" max="4867" width="23.28515625" style="2" customWidth="1"/>
    <col min="4868" max="4871" width="16.85546875" style="2" customWidth="1"/>
    <col min="4872" max="4872" width="2.7109375" style="2" customWidth="1"/>
    <col min="4873" max="4873" width="11.140625" style="2" customWidth="1"/>
    <col min="4874" max="5120" width="9.140625" style="2"/>
    <col min="5121" max="5121" width="46.42578125" style="2" customWidth="1"/>
    <col min="5122" max="5122" width="6.7109375" style="2" customWidth="1"/>
    <col min="5123" max="5123" width="23.28515625" style="2" customWidth="1"/>
    <col min="5124" max="5127" width="16.85546875" style="2" customWidth="1"/>
    <col min="5128" max="5128" width="2.7109375" style="2" customWidth="1"/>
    <col min="5129" max="5129" width="11.140625" style="2" customWidth="1"/>
    <col min="5130" max="5376" width="9.140625" style="2"/>
    <col min="5377" max="5377" width="46.42578125" style="2" customWidth="1"/>
    <col min="5378" max="5378" width="6.7109375" style="2" customWidth="1"/>
    <col min="5379" max="5379" width="23.28515625" style="2" customWidth="1"/>
    <col min="5380" max="5383" width="16.85546875" style="2" customWidth="1"/>
    <col min="5384" max="5384" width="2.7109375" style="2" customWidth="1"/>
    <col min="5385" max="5385" width="11.140625" style="2" customWidth="1"/>
    <col min="5386" max="5632" width="9.140625" style="2"/>
    <col min="5633" max="5633" width="46.42578125" style="2" customWidth="1"/>
    <col min="5634" max="5634" width="6.7109375" style="2" customWidth="1"/>
    <col min="5635" max="5635" width="23.28515625" style="2" customWidth="1"/>
    <col min="5636" max="5639" width="16.85546875" style="2" customWidth="1"/>
    <col min="5640" max="5640" width="2.7109375" style="2" customWidth="1"/>
    <col min="5641" max="5641" width="11.140625" style="2" customWidth="1"/>
    <col min="5642" max="5888" width="9.140625" style="2"/>
    <col min="5889" max="5889" width="46.42578125" style="2" customWidth="1"/>
    <col min="5890" max="5890" width="6.7109375" style="2" customWidth="1"/>
    <col min="5891" max="5891" width="23.28515625" style="2" customWidth="1"/>
    <col min="5892" max="5895" width="16.85546875" style="2" customWidth="1"/>
    <col min="5896" max="5896" width="2.7109375" style="2" customWidth="1"/>
    <col min="5897" max="5897" width="11.140625" style="2" customWidth="1"/>
    <col min="5898" max="6144" width="9.140625" style="2"/>
    <col min="6145" max="6145" width="46.42578125" style="2" customWidth="1"/>
    <col min="6146" max="6146" width="6.7109375" style="2" customWidth="1"/>
    <col min="6147" max="6147" width="23.28515625" style="2" customWidth="1"/>
    <col min="6148" max="6151" width="16.85546875" style="2" customWidth="1"/>
    <col min="6152" max="6152" width="2.7109375" style="2" customWidth="1"/>
    <col min="6153" max="6153" width="11.140625" style="2" customWidth="1"/>
    <col min="6154" max="6400" width="9.140625" style="2"/>
    <col min="6401" max="6401" width="46.42578125" style="2" customWidth="1"/>
    <col min="6402" max="6402" width="6.7109375" style="2" customWidth="1"/>
    <col min="6403" max="6403" width="23.28515625" style="2" customWidth="1"/>
    <col min="6404" max="6407" width="16.85546875" style="2" customWidth="1"/>
    <col min="6408" max="6408" width="2.7109375" style="2" customWidth="1"/>
    <col min="6409" max="6409" width="11.140625" style="2" customWidth="1"/>
    <col min="6410" max="6656" width="9.140625" style="2"/>
    <col min="6657" max="6657" width="46.42578125" style="2" customWidth="1"/>
    <col min="6658" max="6658" width="6.7109375" style="2" customWidth="1"/>
    <col min="6659" max="6659" width="23.28515625" style="2" customWidth="1"/>
    <col min="6660" max="6663" width="16.85546875" style="2" customWidth="1"/>
    <col min="6664" max="6664" width="2.7109375" style="2" customWidth="1"/>
    <col min="6665" max="6665" width="11.140625" style="2" customWidth="1"/>
    <col min="6666" max="6912" width="9.140625" style="2"/>
    <col min="6913" max="6913" width="46.42578125" style="2" customWidth="1"/>
    <col min="6914" max="6914" width="6.7109375" style="2" customWidth="1"/>
    <col min="6915" max="6915" width="23.28515625" style="2" customWidth="1"/>
    <col min="6916" max="6919" width="16.85546875" style="2" customWidth="1"/>
    <col min="6920" max="6920" width="2.7109375" style="2" customWidth="1"/>
    <col min="6921" max="6921" width="11.140625" style="2" customWidth="1"/>
    <col min="6922" max="7168" width="9.140625" style="2"/>
    <col min="7169" max="7169" width="46.42578125" style="2" customWidth="1"/>
    <col min="7170" max="7170" width="6.7109375" style="2" customWidth="1"/>
    <col min="7171" max="7171" width="23.28515625" style="2" customWidth="1"/>
    <col min="7172" max="7175" width="16.85546875" style="2" customWidth="1"/>
    <col min="7176" max="7176" width="2.7109375" style="2" customWidth="1"/>
    <col min="7177" max="7177" width="11.140625" style="2" customWidth="1"/>
    <col min="7178" max="7424" width="9.140625" style="2"/>
    <col min="7425" max="7425" width="46.42578125" style="2" customWidth="1"/>
    <col min="7426" max="7426" width="6.7109375" style="2" customWidth="1"/>
    <col min="7427" max="7427" width="23.28515625" style="2" customWidth="1"/>
    <col min="7428" max="7431" width="16.85546875" style="2" customWidth="1"/>
    <col min="7432" max="7432" width="2.7109375" style="2" customWidth="1"/>
    <col min="7433" max="7433" width="11.140625" style="2" customWidth="1"/>
    <col min="7434" max="7680" width="9.140625" style="2"/>
    <col min="7681" max="7681" width="46.42578125" style="2" customWidth="1"/>
    <col min="7682" max="7682" width="6.7109375" style="2" customWidth="1"/>
    <col min="7683" max="7683" width="23.28515625" style="2" customWidth="1"/>
    <col min="7684" max="7687" width="16.85546875" style="2" customWidth="1"/>
    <col min="7688" max="7688" width="2.7109375" style="2" customWidth="1"/>
    <col min="7689" max="7689" width="11.140625" style="2" customWidth="1"/>
    <col min="7690" max="7936" width="9.140625" style="2"/>
    <col min="7937" max="7937" width="46.42578125" style="2" customWidth="1"/>
    <col min="7938" max="7938" width="6.7109375" style="2" customWidth="1"/>
    <col min="7939" max="7939" width="23.28515625" style="2" customWidth="1"/>
    <col min="7940" max="7943" width="16.85546875" style="2" customWidth="1"/>
    <col min="7944" max="7944" width="2.7109375" style="2" customWidth="1"/>
    <col min="7945" max="7945" width="11.140625" style="2" customWidth="1"/>
    <col min="7946" max="8192" width="9.140625" style="2"/>
    <col min="8193" max="8193" width="46.42578125" style="2" customWidth="1"/>
    <col min="8194" max="8194" width="6.7109375" style="2" customWidth="1"/>
    <col min="8195" max="8195" width="23.28515625" style="2" customWidth="1"/>
    <col min="8196" max="8199" width="16.85546875" style="2" customWidth="1"/>
    <col min="8200" max="8200" width="2.7109375" style="2" customWidth="1"/>
    <col min="8201" max="8201" width="11.140625" style="2" customWidth="1"/>
    <col min="8202" max="8448" width="9.140625" style="2"/>
    <col min="8449" max="8449" width="46.42578125" style="2" customWidth="1"/>
    <col min="8450" max="8450" width="6.7109375" style="2" customWidth="1"/>
    <col min="8451" max="8451" width="23.28515625" style="2" customWidth="1"/>
    <col min="8452" max="8455" width="16.85546875" style="2" customWidth="1"/>
    <col min="8456" max="8456" width="2.7109375" style="2" customWidth="1"/>
    <col min="8457" max="8457" width="11.140625" style="2" customWidth="1"/>
    <col min="8458" max="8704" width="9.140625" style="2"/>
    <col min="8705" max="8705" width="46.42578125" style="2" customWidth="1"/>
    <col min="8706" max="8706" width="6.7109375" style="2" customWidth="1"/>
    <col min="8707" max="8707" width="23.28515625" style="2" customWidth="1"/>
    <col min="8708" max="8711" width="16.85546875" style="2" customWidth="1"/>
    <col min="8712" max="8712" width="2.7109375" style="2" customWidth="1"/>
    <col min="8713" max="8713" width="11.140625" style="2" customWidth="1"/>
    <col min="8714" max="8960" width="9.140625" style="2"/>
    <col min="8961" max="8961" width="46.42578125" style="2" customWidth="1"/>
    <col min="8962" max="8962" width="6.7109375" style="2" customWidth="1"/>
    <col min="8963" max="8963" width="23.28515625" style="2" customWidth="1"/>
    <col min="8964" max="8967" width="16.85546875" style="2" customWidth="1"/>
    <col min="8968" max="8968" width="2.7109375" style="2" customWidth="1"/>
    <col min="8969" max="8969" width="11.140625" style="2" customWidth="1"/>
    <col min="8970" max="9216" width="9.140625" style="2"/>
    <col min="9217" max="9217" width="46.42578125" style="2" customWidth="1"/>
    <col min="9218" max="9218" width="6.7109375" style="2" customWidth="1"/>
    <col min="9219" max="9219" width="23.28515625" style="2" customWidth="1"/>
    <col min="9220" max="9223" width="16.85546875" style="2" customWidth="1"/>
    <col min="9224" max="9224" width="2.7109375" style="2" customWidth="1"/>
    <col min="9225" max="9225" width="11.140625" style="2" customWidth="1"/>
    <col min="9226" max="9472" width="9.140625" style="2"/>
    <col min="9473" max="9473" width="46.42578125" style="2" customWidth="1"/>
    <col min="9474" max="9474" width="6.7109375" style="2" customWidth="1"/>
    <col min="9475" max="9475" width="23.28515625" style="2" customWidth="1"/>
    <col min="9476" max="9479" width="16.85546875" style="2" customWidth="1"/>
    <col min="9480" max="9480" width="2.7109375" style="2" customWidth="1"/>
    <col min="9481" max="9481" width="11.140625" style="2" customWidth="1"/>
    <col min="9482" max="9728" width="9.140625" style="2"/>
    <col min="9729" max="9729" width="46.42578125" style="2" customWidth="1"/>
    <col min="9730" max="9730" width="6.7109375" style="2" customWidth="1"/>
    <col min="9731" max="9731" width="23.28515625" style="2" customWidth="1"/>
    <col min="9732" max="9735" width="16.85546875" style="2" customWidth="1"/>
    <col min="9736" max="9736" width="2.7109375" style="2" customWidth="1"/>
    <col min="9737" max="9737" width="11.140625" style="2" customWidth="1"/>
    <col min="9738" max="9984" width="9.140625" style="2"/>
    <col min="9985" max="9985" width="46.42578125" style="2" customWidth="1"/>
    <col min="9986" max="9986" width="6.7109375" style="2" customWidth="1"/>
    <col min="9987" max="9987" width="23.28515625" style="2" customWidth="1"/>
    <col min="9988" max="9991" width="16.85546875" style="2" customWidth="1"/>
    <col min="9992" max="9992" width="2.7109375" style="2" customWidth="1"/>
    <col min="9993" max="9993" width="11.140625" style="2" customWidth="1"/>
    <col min="9994" max="10240" width="9.140625" style="2"/>
    <col min="10241" max="10241" width="46.42578125" style="2" customWidth="1"/>
    <col min="10242" max="10242" width="6.7109375" style="2" customWidth="1"/>
    <col min="10243" max="10243" width="23.28515625" style="2" customWidth="1"/>
    <col min="10244" max="10247" width="16.85546875" style="2" customWidth="1"/>
    <col min="10248" max="10248" width="2.7109375" style="2" customWidth="1"/>
    <col min="10249" max="10249" width="11.140625" style="2" customWidth="1"/>
    <col min="10250" max="10496" width="9.140625" style="2"/>
    <col min="10497" max="10497" width="46.42578125" style="2" customWidth="1"/>
    <col min="10498" max="10498" width="6.7109375" style="2" customWidth="1"/>
    <col min="10499" max="10499" width="23.28515625" style="2" customWidth="1"/>
    <col min="10500" max="10503" width="16.85546875" style="2" customWidth="1"/>
    <col min="10504" max="10504" width="2.7109375" style="2" customWidth="1"/>
    <col min="10505" max="10505" width="11.140625" style="2" customWidth="1"/>
    <col min="10506" max="10752" width="9.140625" style="2"/>
    <col min="10753" max="10753" width="46.42578125" style="2" customWidth="1"/>
    <col min="10754" max="10754" width="6.7109375" style="2" customWidth="1"/>
    <col min="10755" max="10755" width="23.28515625" style="2" customWidth="1"/>
    <col min="10756" max="10759" width="16.85546875" style="2" customWidth="1"/>
    <col min="10760" max="10760" width="2.7109375" style="2" customWidth="1"/>
    <col min="10761" max="10761" width="11.140625" style="2" customWidth="1"/>
    <col min="10762" max="11008" width="9.140625" style="2"/>
    <col min="11009" max="11009" width="46.42578125" style="2" customWidth="1"/>
    <col min="11010" max="11010" width="6.7109375" style="2" customWidth="1"/>
    <col min="11011" max="11011" width="23.28515625" style="2" customWidth="1"/>
    <col min="11012" max="11015" width="16.85546875" style="2" customWidth="1"/>
    <col min="11016" max="11016" width="2.7109375" style="2" customWidth="1"/>
    <col min="11017" max="11017" width="11.140625" style="2" customWidth="1"/>
    <col min="11018" max="11264" width="9.140625" style="2"/>
    <col min="11265" max="11265" width="46.42578125" style="2" customWidth="1"/>
    <col min="11266" max="11266" width="6.7109375" style="2" customWidth="1"/>
    <col min="11267" max="11267" width="23.28515625" style="2" customWidth="1"/>
    <col min="11268" max="11271" width="16.85546875" style="2" customWidth="1"/>
    <col min="11272" max="11272" width="2.7109375" style="2" customWidth="1"/>
    <col min="11273" max="11273" width="11.140625" style="2" customWidth="1"/>
    <col min="11274" max="11520" width="9.140625" style="2"/>
    <col min="11521" max="11521" width="46.42578125" style="2" customWidth="1"/>
    <col min="11522" max="11522" width="6.7109375" style="2" customWidth="1"/>
    <col min="11523" max="11523" width="23.28515625" style="2" customWidth="1"/>
    <col min="11524" max="11527" width="16.85546875" style="2" customWidth="1"/>
    <col min="11528" max="11528" width="2.7109375" style="2" customWidth="1"/>
    <col min="11529" max="11529" width="11.140625" style="2" customWidth="1"/>
    <col min="11530" max="11776" width="9.140625" style="2"/>
    <col min="11777" max="11777" width="46.42578125" style="2" customWidth="1"/>
    <col min="11778" max="11778" width="6.7109375" style="2" customWidth="1"/>
    <col min="11779" max="11779" width="23.28515625" style="2" customWidth="1"/>
    <col min="11780" max="11783" width="16.85546875" style="2" customWidth="1"/>
    <col min="11784" max="11784" width="2.7109375" style="2" customWidth="1"/>
    <col min="11785" max="11785" width="11.140625" style="2" customWidth="1"/>
    <col min="11786" max="12032" width="9.140625" style="2"/>
    <col min="12033" max="12033" width="46.42578125" style="2" customWidth="1"/>
    <col min="12034" max="12034" width="6.7109375" style="2" customWidth="1"/>
    <col min="12035" max="12035" width="23.28515625" style="2" customWidth="1"/>
    <col min="12036" max="12039" width="16.85546875" style="2" customWidth="1"/>
    <col min="12040" max="12040" width="2.7109375" style="2" customWidth="1"/>
    <col min="12041" max="12041" width="11.140625" style="2" customWidth="1"/>
    <col min="12042" max="12288" width="9.140625" style="2"/>
    <col min="12289" max="12289" width="46.42578125" style="2" customWidth="1"/>
    <col min="12290" max="12290" width="6.7109375" style="2" customWidth="1"/>
    <col min="12291" max="12291" width="23.28515625" style="2" customWidth="1"/>
    <col min="12292" max="12295" width="16.85546875" style="2" customWidth="1"/>
    <col min="12296" max="12296" width="2.7109375" style="2" customWidth="1"/>
    <col min="12297" max="12297" width="11.140625" style="2" customWidth="1"/>
    <col min="12298" max="12544" width="9.140625" style="2"/>
    <col min="12545" max="12545" width="46.42578125" style="2" customWidth="1"/>
    <col min="12546" max="12546" width="6.7109375" style="2" customWidth="1"/>
    <col min="12547" max="12547" width="23.28515625" style="2" customWidth="1"/>
    <col min="12548" max="12551" width="16.85546875" style="2" customWidth="1"/>
    <col min="12552" max="12552" width="2.7109375" style="2" customWidth="1"/>
    <col min="12553" max="12553" width="11.140625" style="2" customWidth="1"/>
    <col min="12554" max="12800" width="9.140625" style="2"/>
    <col min="12801" max="12801" width="46.42578125" style="2" customWidth="1"/>
    <col min="12802" max="12802" width="6.7109375" style="2" customWidth="1"/>
    <col min="12803" max="12803" width="23.28515625" style="2" customWidth="1"/>
    <col min="12804" max="12807" width="16.85546875" style="2" customWidth="1"/>
    <col min="12808" max="12808" width="2.7109375" style="2" customWidth="1"/>
    <col min="12809" max="12809" width="11.140625" style="2" customWidth="1"/>
    <col min="12810" max="13056" width="9.140625" style="2"/>
    <col min="13057" max="13057" width="46.42578125" style="2" customWidth="1"/>
    <col min="13058" max="13058" width="6.7109375" style="2" customWidth="1"/>
    <col min="13059" max="13059" width="23.28515625" style="2" customWidth="1"/>
    <col min="13060" max="13063" width="16.85546875" style="2" customWidth="1"/>
    <col min="13064" max="13064" width="2.7109375" style="2" customWidth="1"/>
    <col min="13065" max="13065" width="11.140625" style="2" customWidth="1"/>
    <col min="13066" max="13312" width="9.140625" style="2"/>
    <col min="13313" max="13313" width="46.42578125" style="2" customWidth="1"/>
    <col min="13314" max="13314" width="6.7109375" style="2" customWidth="1"/>
    <col min="13315" max="13315" width="23.28515625" style="2" customWidth="1"/>
    <col min="13316" max="13319" width="16.85546875" style="2" customWidth="1"/>
    <col min="13320" max="13320" width="2.7109375" style="2" customWidth="1"/>
    <col min="13321" max="13321" width="11.140625" style="2" customWidth="1"/>
    <col min="13322" max="13568" width="9.140625" style="2"/>
    <col min="13569" max="13569" width="46.42578125" style="2" customWidth="1"/>
    <col min="13570" max="13570" width="6.7109375" style="2" customWidth="1"/>
    <col min="13571" max="13571" width="23.28515625" style="2" customWidth="1"/>
    <col min="13572" max="13575" width="16.85546875" style="2" customWidth="1"/>
    <col min="13576" max="13576" width="2.7109375" style="2" customWidth="1"/>
    <col min="13577" max="13577" width="11.140625" style="2" customWidth="1"/>
    <col min="13578" max="13824" width="9.140625" style="2"/>
    <col min="13825" max="13825" width="46.42578125" style="2" customWidth="1"/>
    <col min="13826" max="13826" width="6.7109375" style="2" customWidth="1"/>
    <col min="13827" max="13827" width="23.28515625" style="2" customWidth="1"/>
    <col min="13828" max="13831" width="16.85546875" style="2" customWidth="1"/>
    <col min="13832" max="13832" width="2.7109375" style="2" customWidth="1"/>
    <col min="13833" max="13833" width="11.140625" style="2" customWidth="1"/>
    <col min="13834" max="14080" width="9.140625" style="2"/>
    <col min="14081" max="14081" width="46.42578125" style="2" customWidth="1"/>
    <col min="14082" max="14082" width="6.7109375" style="2" customWidth="1"/>
    <col min="14083" max="14083" width="23.28515625" style="2" customWidth="1"/>
    <col min="14084" max="14087" width="16.85546875" style="2" customWidth="1"/>
    <col min="14088" max="14088" width="2.7109375" style="2" customWidth="1"/>
    <col min="14089" max="14089" width="11.140625" style="2" customWidth="1"/>
    <col min="14090" max="14336" width="9.140625" style="2"/>
    <col min="14337" max="14337" width="46.42578125" style="2" customWidth="1"/>
    <col min="14338" max="14338" width="6.7109375" style="2" customWidth="1"/>
    <col min="14339" max="14339" width="23.28515625" style="2" customWidth="1"/>
    <col min="14340" max="14343" width="16.85546875" style="2" customWidth="1"/>
    <col min="14344" max="14344" width="2.7109375" style="2" customWidth="1"/>
    <col min="14345" max="14345" width="11.140625" style="2" customWidth="1"/>
    <col min="14346" max="14592" width="9.140625" style="2"/>
    <col min="14593" max="14593" width="46.42578125" style="2" customWidth="1"/>
    <col min="14594" max="14594" width="6.7109375" style="2" customWidth="1"/>
    <col min="14595" max="14595" width="23.28515625" style="2" customWidth="1"/>
    <col min="14596" max="14599" width="16.85546875" style="2" customWidth="1"/>
    <col min="14600" max="14600" width="2.7109375" style="2" customWidth="1"/>
    <col min="14601" max="14601" width="11.140625" style="2" customWidth="1"/>
    <col min="14602" max="14848" width="9.140625" style="2"/>
    <col min="14849" max="14849" width="46.42578125" style="2" customWidth="1"/>
    <col min="14850" max="14850" width="6.7109375" style="2" customWidth="1"/>
    <col min="14851" max="14851" width="23.28515625" style="2" customWidth="1"/>
    <col min="14852" max="14855" width="16.85546875" style="2" customWidth="1"/>
    <col min="14856" max="14856" width="2.7109375" style="2" customWidth="1"/>
    <col min="14857" max="14857" width="11.140625" style="2" customWidth="1"/>
    <col min="14858" max="15104" width="9.140625" style="2"/>
    <col min="15105" max="15105" width="46.42578125" style="2" customWidth="1"/>
    <col min="15106" max="15106" width="6.7109375" style="2" customWidth="1"/>
    <col min="15107" max="15107" width="23.28515625" style="2" customWidth="1"/>
    <col min="15108" max="15111" width="16.85546875" style="2" customWidth="1"/>
    <col min="15112" max="15112" width="2.7109375" style="2" customWidth="1"/>
    <col min="15113" max="15113" width="11.140625" style="2" customWidth="1"/>
    <col min="15114" max="15360" width="9.140625" style="2"/>
    <col min="15361" max="15361" width="46.42578125" style="2" customWidth="1"/>
    <col min="15362" max="15362" width="6.7109375" style="2" customWidth="1"/>
    <col min="15363" max="15363" width="23.28515625" style="2" customWidth="1"/>
    <col min="15364" max="15367" width="16.85546875" style="2" customWidth="1"/>
    <col min="15368" max="15368" width="2.7109375" style="2" customWidth="1"/>
    <col min="15369" max="15369" width="11.140625" style="2" customWidth="1"/>
    <col min="15370" max="15616" width="9.140625" style="2"/>
    <col min="15617" max="15617" width="46.42578125" style="2" customWidth="1"/>
    <col min="15618" max="15618" width="6.7109375" style="2" customWidth="1"/>
    <col min="15619" max="15619" width="23.28515625" style="2" customWidth="1"/>
    <col min="15620" max="15623" width="16.85546875" style="2" customWidth="1"/>
    <col min="15624" max="15624" width="2.7109375" style="2" customWidth="1"/>
    <col min="15625" max="15625" width="11.140625" style="2" customWidth="1"/>
    <col min="15626" max="15872" width="9.140625" style="2"/>
    <col min="15873" max="15873" width="46.42578125" style="2" customWidth="1"/>
    <col min="15874" max="15874" width="6.7109375" style="2" customWidth="1"/>
    <col min="15875" max="15875" width="23.28515625" style="2" customWidth="1"/>
    <col min="15876" max="15879" width="16.85546875" style="2" customWidth="1"/>
    <col min="15880" max="15880" width="2.7109375" style="2" customWidth="1"/>
    <col min="15881" max="15881" width="11.140625" style="2" customWidth="1"/>
    <col min="15882" max="16128" width="9.140625" style="2"/>
    <col min="16129" max="16129" width="46.42578125" style="2" customWidth="1"/>
    <col min="16130" max="16130" width="6.7109375" style="2" customWidth="1"/>
    <col min="16131" max="16131" width="23.28515625" style="2" customWidth="1"/>
    <col min="16132" max="16135" width="16.85546875" style="2" customWidth="1"/>
    <col min="16136" max="16136" width="2.7109375" style="2" customWidth="1"/>
    <col min="16137" max="16137" width="11.140625" style="2" customWidth="1"/>
    <col min="16138" max="16384" width="9.140625" style="2"/>
  </cols>
  <sheetData>
    <row r="1" spans="1:7" ht="15.75" x14ac:dyDescent="0.25">
      <c r="G1" s="31"/>
    </row>
    <row r="2" spans="1:7" ht="15.75" x14ac:dyDescent="0.25">
      <c r="A2" s="394" t="s">
        <v>9</v>
      </c>
      <c r="B2" s="394"/>
      <c r="C2" s="394"/>
      <c r="D2" s="394"/>
    </row>
    <row r="4" spans="1:7" ht="15.75" x14ac:dyDescent="0.25">
      <c r="D4" s="6" t="s">
        <v>0</v>
      </c>
      <c r="E4" s="6" t="s">
        <v>7</v>
      </c>
      <c r="F4" s="6" t="s">
        <v>1</v>
      </c>
      <c r="G4" s="8" t="s">
        <v>1</v>
      </c>
    </row>
    <row r="5" spans="1:7" ht="15.75" x14ac:dyDescent="0.25">
      <c r="D5" s="9" t="s">
        <v>2</v>
      </c>
      <c r="E5" s="9" t="s">
        <v>2</v>
      </c>
      <c r="F5" s="9" t="s">
        <v>3</v>
      </c>
      <c r="G5" s="11" t="s">
        <v>3</v>
      </c>
    </row>
    <row r="6" spans="1:7" ht="15.75" x14ac:dyDescent="0.25">
      <c r="A6" s="33"/>
      <c r="B6" s="34"/>
      <c r="C6" s="34"/>
      <c r="D6" s="13"/>
      <c r="E6" s="13"/>
      <c r="F6" s="35"/>
      <c r="G6" s="15"/>
    </row>
    <row r="7" spans="1:7" ht="15.75" x14ac:dyDescent="0.25">
      <c r="A7" s="36"/>
      <c r="D7" s="13" t="s">
        <v>4</v>
      </c>
      <c r="E7" s="13" t="s">
        <v>4</v>
      </c>
      <c r="F7" s="13" t="s">
        <v>4</v>
      </c>
      <c r="G7" s="18" t="s">
        <v>5</v>
      </c>
    </row>
    <row r="8" spans="1:7" ht="15.75" x14ac:dyDescent="0.25">
      <c r="A8" s="36"/>
      <c r="D8" s="13"/>
      <c r="E8" s="13"/>
      <c r="F8" s="35"/>
      <c r="G8" s="15"/>
    </row>
    <row r="9" spans="1:7" ht="15.75" x14ac:dyDescent="0.25">
      <c r="A9" s="37" t="s">
        <v>10</v>
      </c>
      <c r="B9" s="30"/>
      <c r="C9" s="30"/>
      <c r="D9" s="13"/>
      <c r="E9" s="13"/>
      <c r="F9" s="13"/>
      <c r="G9" s="18"/>
    </row>
    <row r="10" spans="1:7" ht="15.75" x14ac:dyDescent="0.25">
      <c r="A10" s="38"/>
      <c r="D10" s="39"/>
      <c r="E10" s="39"/>
      <c r="F10" s="40"/>
      <c r="G10" s="41"/>
    </row>
    <row r="11" spans="1:7" ht="31.5" x14ac:dyDescent="0.2">
      <c r="A11" s="42" t="s">
        <v>11</v>
      </c>
      <c r="B11" s="24"/>
      <c r="C11" s="24"/>
      <c r="D11" s="23"/>
      <c r="E11" s="23"/>
      <c r="F11" s="23"/>
      <c r="G11" s="43"/>
    </row>
    <row r="12" spans="1:7" x14ac:dyDescent="0.2">
      <c r="A12" s="44"/>
      <c r="B12" s="24"/>
      <c r="C12" s="24"/>
      <c r="D12" s="45"/>
      <c r="E12" s="45"/>
      <c r="F12" s="23"/>
      <c r="G12" s="43"/>
    </row>
    <row r="13" spans="1:7" x14ac:dyDescent="0.2">
      <c r="A13" s="44" t="s">
        <v>12</v>
      </c>
      <c r="B13" s="24"/>
      <c r="C13" s="24" t="s">
        <v>13</v>
      </c>
      <c r="D13" s="46">
        <v>2250</v>
      </c>
      <c r="E13" s="46">
        <f>D13</f>
        <v>2250</v>
      </c>
      <c r="F13" s="46">
        <f>SUM(E13-D13)</f>
        <v>0</v>
      </c>
      <c r="G13" s="46">
        <f>+ROUND(+F13/D13*100,2)</f>
        <v>0</v>
      </c>
    </row>
    <row r="14" spans="1:7" x14ac:dyDescent="0.2">
      <c r="A14" s="44" t="s">
        <v>14</v>
      </c>
      <c r="B14" s="24" t="s">
        <v>15</v>
      </c>
      <c r="C14" s="24"/>
      <c r="D14" s="46">
        <v>2750</v>
      </c>
      <c r="E14" s="46">
        <f t="shared" ref="E14:E16" si="0">D14</f>
        <v>2750</v>
      </c>
      <c r="F14" s="46">
        <f>SUM(E14-D14)</f>
        <v>0</v>
      </c>
      <c r="G14" s="46">
        <f>+ROUND(+F14/D14*100,2)</f>
        <v>0</v>
      </c>
    </row>
    <row r="15" spans="1:7" x14ac:dyDescent="0.2">
      <c r="A15" s="44" t="s">
        <v>16</v>
      </c>
      <c r="B15" s="24" t="s">
        <v>15</v>
      </c>
      <c r="C15" s="24"/>
      <c r="D15" s="46">
        <v>4000</v>
      </c>
      <c r="E15" s="46">
        <f t="shared" si="0"/>
        <v>4000</v>
      </c>
      <c r="F15" s="46">
        <f>SUM(E15-D15)</f>
        <v>0</v>
      </c>
      <c r="G15" s="46">
        <f>+ROUND(+F15/D15*100,2)</f>
        <v>0</v>
      </c>
    </row>
    <row r="16" spans="1:7" x14ac:dyDescent="0.2">
      <c r="A16" s="44" t="s">
        <v>17</v>
      </c>
      <c r="B16" s="24" t="s">
        <v>15</v>
      </c>
      <c r="C16" s="24"/>
      <c r="D16" s="46">
        <v>8500</v>
      </c>
      <c r="E16" s="46">
        <f t="shared" si="0"/>
        <v>8500</v>
      </c>
      <c r="F16" s="46">
        <f>SUM(E16-D16)</f>
        <v>0</v>
      </c>
      <c r="G16" s="46">
        <f>+ROUND(+F16/D16*100,2)</f>
        <v>0</v>
      </c>
    </row>
    <row r="17" spans="1:7" x14ac:dyDescent="0.2">
      <c r="A17" s="44"/>
      <c r="B17" s="24"/>
      <c r="C17" s="24"/>
      <c r="D17" s="47"/>
      <c r="E17" s="47"/>
      <c r="F17" s="46"/>
      <c r="G17" s="46"/>
    </row>
    <row r="18" spans="1:7" ht="31.5" x14ac:dyDescent="0.2">
      <c r="A18" s="42" t="s">
        <v>18</v>
      </c>
      <c r="B18" s="24"/>
      <c r="C18" s="24"/>
      <c r="D18" s="47"/>
      <c r="E18" s="47"/>
      <c r="F18" s="46"/>
      <c r="G18" s="46"/>
    </row>
    <row r="19" spans="1:7" x14ac:dyDescent="0.2">
      <c r="A19" s="44"/>
      <c r="B19" s="24"/>
      <c r="C19" s="24"/>
      <c r="D19" s="47"/>
      <c r="E19" s="47"/>
      <c r="F19" s="46"/>
      <c r="G19" s="46"/>
    </row>
    <row r="20" spans="1:7" x14ac:dyDescent="0.2">
      <c r="A20" s="44" t="s">
        <v>19</v>
      </c>
      <c r="B20" s="24"/>
      <c r="C20" s="24" t="s">
        <v>13</v>
      </c>
      <c r="D20" s="46">
        <v>1000</v>
      </c>
      <c r="E20" s="46">
        <f t="shared" ref="E20" si="1">D20</f>
        <v>1000</v>
      </c>
      <c r="F20" s="46">
        <f>SUM(E20-D20)</f>
        <v>0</v>
      </c>
      <c r="G20" s="46">
        <f>+ROUND(+F20/D20*100,2)</f>
        <v>0</v>
      </c>
    </row>
    <row r="21" spans="1:7" ht="15.75" x14ac:dyDescent="0.2">
      <c r="A21" s="42" t="s">
        <v>20</v>
      </c>
      <c r="B21" s="24"/>
      <c r="C21" s="24"/>
      <c r="D21" s="46"/>
      <c r="E21" s="46"/>
      <c r="F21" s="46"/>
      <c r="G21" s="46"/>
    </row>
    <row r="22" spans="1:7" ht="30" x14ac:dyDescent="0.2">
      <c r="A22" s="44" t="s">
        <v>21</v>
      </c>
      <c r="B22" s="24" t="s">
        <v>22</v>
      </c>
      <c r="C22" s="48"/>
      <c r="D22" s="46">
        <v>1250</v>
      </c>
      <c r="E22" s="46">
        <f t="shared" ref="E22:E24" si="2">D22</f>
        <v>1250</v>
      </c>
      <c r="F22" s="46">
        <f>SUM(E22-D22)</f>
        <v>0</v>
      </c>
      <c r="G22" s="46">
        <f>+ROUND(+F22/D22*100,2)</f>
        <v>0</v>
      </c>
    </row>
    <row r="23" spans="1:7" ht="30" x14ac:dyDescent="0.2">
      <c r="A23" s="44" t="s">
        <v>23</v>
      </c>
      <c r="B23" s="24" t="s">
        <v>22</v>
      </c>
      <c r="C23" s="48"/>
      <c r="D23" s="46">
        <v>1250</v>
      </c>
      <c r="E23" s="46">
        <f t="shared" si="2"/>
        <v>1250</v>
      </c>
      <c r="F23" s="46">
        <f>SUM(E23-D23)</f>
        <v>0</v>
      </c>
      <c r="G23" s="46">
        <f>+ROUND(+F23/D23*100,2)</f>
        <v>0</v>
      </c>
    </row>
    <row r="24" spans="1:7" x14ac:dyDescent="0.2">
      <c r="A24" s="44" t="s">
        <v>24</v>
      </c>
      <c r="B24" s="24" t="s">
        <v>22</v>
      </c>
      <c r="C24" s="48"/>
      <c r="D24" s="46">
        <v>1250</v>
      </c>
      <c r="E24" s="46">
        <f t="shared" si="2"/>
        <v>1250</v>
      </c>
      <c r="F24" s="46">
        <f>SUM(E24-D24)</f>
        <v>0</v>
      </c>
      <c r="G24" s="46">
        <f>+ROUND(+F24/D24*100,2)</f>
        <v>0</v>
      </c>
    </row>
    <row r="25" spans="1:7" x14ac:dyDescent="0.2">
      <c r="A25" s="44"/>
      <c r="B25" s="24"/>
      <c r="C25" s="24"/>
      <c r="D25" s="46"/>
      <c r="E25" s="46"/>
      <c r="F25" s="46"/>
      <c r="G25" s="46"/>
    </row>
    <row r="26" spans="1:7" x14ac:dyDescent="0.2">
      <c r="A26" s="44"/>
      <c r="B26" s="24"/>
      <c r="C26" s="24"/>
      <c r="D26" s="46"/>
      <c r="E26" s="46"/>
      <c r="F26" s="46"/>
      <c r="G26" s="46"/>
    </row>
    <row r="27" spans="1:7" ht="31.5" x14ac:dyDescent="0.2">
      <c r="A27" s="42" t="s">
        <v>25</v>
      </c>
      <c r="B27" s="24"/>
      <c r="C27" s="24"/>
      <c r="D27" s="46"/>
      <c r="E27" s="46"/>
      <c r="F27" s="46"/>
      <c r="G27" s="46"/>
    </row>
    <row r="28" spans="1:7" x14ac:dyDescent="0.2">
      <c r="A28" s="44"/>
      <c r="B28" s="24"/>
      <c r="C28" s="24"/>
      <c r="D28" s="46"/>
      <c r="E28" s="46"/>
      <c r="F28" s="46"/>
      <c r="G28" s="46"/>
    </row>
    <row r="29" spans="1:7" x14ac:dyDescent="0.2">
      <c r="A29" s="44" t="s">
        <v>26</v>
      </c>
      <c r="B29" s="24"/>
      <c r="C29" s="24" t="s">
        <v>13</v>
      </c>
      <c r="D29" s="46">
        <v>2750</v>
      </c>
      <c r="E29" s="46">
        <f t="shared" ref="E29:E32" si="3">D29</f>
        <v>2750</v>
      </c>
      <c r="F29" s="46">
        <f>SUM(E29-D29)</f>
        <v>0</v>
      </c>
      <c r="G29" s="46">
        <f>+ROUND(+F29/D29*100,2)</f>
        <v>0</v>
      </c>
    </row>
    <row r="30" spans="1:7" ht="30" x14ac:dyDescent="0.2">
      <c r="A30" s="44" t="s">
        <v>27</v>
      </c>
      <c r="B30" s="24"/>
      <c r="C30" s="24" t="s">
        <v>13</v>
      </c>
      <c r="D30" s="46">
        <v>4500</v>
      </c>
      <c r="E30" s="46">
        <f t="shared" si="3"/>
        <v>4500</v>
      </c>
      <c r="F30" s="46">
        <f>SUM(E30-D30)</f>
        <v>0</v>
      </c>
      <c r="G30" s="46">
        <f>+ROUND(+F30/D30*100,2)</f>
        <v>0</v>
      </c>
    </row>
    <row r="31" spans="1:7" ht="30" x14ac:dyDescent="0.2">
      <c r="A31" s="44" t="s">
        <v>28</v>
      </c>
      <c r="B31" s="24"/>
      <c r="C31" s="24" t="s">
        <v>13</v>
      </c>
      <c r="D31" s="46">
        <v>10000</v>
      </c>
      <c r="E31" s="46">
        <f t="shared" si="3"/>
        <v>10000</v>
      </c>
      <c r="F31" s="46">
        <f>SUM(E31-D31)</f>
        <v>0</v>
      </c>
      <c r="G31" s="46">
        <f>+ROUND(+F31/D31*100,2)</f>
        <v>0</v>
      </c>
    </row>
    <row r="32" spans="1:7" x14ac:dyDescent="0.2">
      <c r="A32" s="44" t="s">
        <v>29</v>
      </c>
      <c r="B32" s="24"/>
      <c r="C32" s="24" t="s">
        <v>13</v>
      </c>
      <c r="D32" s="46">
        <v>12500</v>
      </c>
      <c r="E32" s="46">
        <f t="shared" si="3"/>
        <v>12500</v>
      </c>
      <c r="F32" s="46">
        <f>SUM(E32-D32)</f>
        <v>0</v>
      </c>
      <c r="G32" s="46">
        <f>+ROUND(+F32/D32*100,2)</f>
        <v>0</v>
      </c>
    </row>
    <row r="33" spans="1:10" x14ac:dyDescent="0.2">
      <c r="A33" s="44"/>
      <c r="B33" s="24"/>
      <c r="C33" s="24"/>
      <c r="D33" s="46"/>
      <c r="E33" s="46"/>
      <c r="F33" s="46"/>
      <c r="G33" s="46"/>
    </row>
    <row r="34" spans="1:10" x14ac:dyDescent="0.2">
      <c r="A34" s="44"/>
      <c r="B34" s="24"/>
      <c r="C34" s="24"/>
      <c r="D34" s="46"/>
      <c r="E34" s="46"/>
      <c r="F34" s="46"/>
      <c r="G34" s="46"/>
    </row>
    <row r="35" spans="1:10" ht="31.5" x14ac:dyDescent="0.2">
      <c r="A35" s="42" t="s">
        <v>30</v>
      </c>
      <c r="B35" s="24"/>
      <c r="C35" s="24"/>
      <c r="D35" s="46"/>
      <c r="E35" s="46"/>
      <c r="F35" s="46"/>
      <c r="G35" s="46"/>
    </row>
    <row r="36" spans="1:10" x14ac:dyDescent="0.2">
      <c r="A36" s="44"/>
      <c r="B36" s="24"/>
      <c r="C36" s="24"/>
      <c r="D36" s="46"/>
      <c r="E36" s="46"/>
      <c r="F36" s="46"/>
      <c r="G36" s="46"/>
    </row>
    <row r="37" spans="1:10" x14ac:dyDescent="0.2">
      <c r="A37" s="44" t="s">
        <v>31</v>
      </c>
      <c r="B37" s="24"/>
      <c r="C37" s="24" t="s">
        <v>13</v>
      </c>
      <c r="D37" s="46">
        <v>1000</v>
      </c>
      <c r="E37" s="46">
        <f t="shared" ref="E37:E44" si="4">D37</f>
        <v>1000</v>
      </c>
      <c r="F37" s="46">
        <f>SUM(E37-D37)</f>
        <v>0</v>
      </c>
      <c r="G37" s="46">
        <f>+ROUND(+F37/D37*100,2)</f>
        <v>0</v>
      </c>
      <c r="H37" s="49"/>
    </row>
    <row r="38" spans="1:10" ht="30" x14ac:dyDescent="0.2">
      <c r="A38" s="44" t="s">
        <v>32</v>
      </c>
      <c r="B38" s="24"/>
      <c r="C38" s="24" t="s">
        <v>13</v>
      </c>
      <c r="D38" s="46">
        <v>1000</v>
      </c>
      <c r="E38" s="46">
        <f t="shared" si="4"/>
        <v>1000</v>
      </c>
      <c r="F38" s="46">
        <f t="shared" ref="F38:F44" si="5">SUM(E38-D38)</f>
        <v>0</v>
      </c>
      <c r="G38" s="46">
        <f t="shared" ref="G38:G44" si="6">+ROUND(+F38/D38*100,2)</f>
        <v>0</v>
      </c>
      <c r="H38" s="49"/>
    </row>
    <row r="39" spans="1:10" ht="30" x14ac:dyDescent="0.2">
      <c r="A39" s="44" t="s">
        <v>33</v>
      </c>
      <c r="B39" s="24"/>
      <c r="C39" s="24" t="s">
        <v>13</v>
      </c>
      <c r="D39" s="46">
        <v>1000</v>
      </c>
      <c r="E39" s="46">
        <f t="shared" si="4"/>
        <v>1000</v>
      </c>
      <c r="F39" s="46">
        <f t="shared" si="5"/>
        <v>0</v>
      </c>
      <c r="G39" s="46">
        <f t="shared" si="6"/>
        <v>0</v>
      </c>
      <c r="H39" s="49"/>
    </row>
    <row r="40" spans="1:10" x14ac:dyDescent="0.2">
      <c r="A40" s="44" t="s">
        <v>34</v>
      </c>
      <c r="B40" s="24"/>
      <c r="C40" s="24" t="s">
        <v>13</v>
      </c>
      <c r="D40" s="46">
        <v>1000</v>
      </c>
      <c r="E40" s="46">
        <f t="shared" si="4"/>
        <v>1000</v>
      </c>
      <c r="F40" s="46">
        <f t="shared" si="5"/>
        <v>0</v>
      </c>
      <c r="G40" s="46">
        <f t="shared" si="6"/>
        <v>0</v>
      </c>
      <c r="H40" s="49"/>
      <c r="J40" s="14"/>
    </row>
    <row r="41" spans="1:10" x14ac:dyDescent="0.2">
      <c r="A41" s="44" t="s">
        <v>26</v>
      </c>
      <c r="B41" s="24"/>
      <c r="C41" s="24" t="s">
        <v>13</v>
      </c>
      <c r="D41" s="46">
        <v>1000</v>
      </c>
      <c r="E41" s="46">
        <f t="shared" si="4"/>
        <v>1000</v>
      </c>
      <c r="F41" s="46">
        <f t="shared" si="5"/>
        <v>0</v>
      </c>
      <c r="G41" s="46">
        <f t="shared" si="6"/>
        <v>0</v>
      </c>
      <c r="H41" s="49"/>
    </row>
    <row r="42" spans="1:10" ht="30" x14ac:dyDescent="0.2">
      <c r="A42" s="44" t="s">
        <v>27</v>
      </c>
      <c r="B42" s="24"/>
      <c r="C42" s="24" t="s">
        <v>13</v>
      </c>
      <c r="D42" s="46">
        <v>1550</v>
      </c>
      <c r="E42" s="46">
        <f t="shared" si="4"/>
        <v>1550</v>
      </c>
      <c r="F42" s="46">
        <f t="shared" si="5"/>
        <v>0</v>
      </c>
      <c r="G42" s="46">
        <f t="shared" si="6"/>
        <v>0</v>
      </c>
    </row>
    <row r="43" spans="1:10" ht="30" x14ac:dyDescent="0.2">
      <c r="A43" s="44" t="s">
        <v>28</v>
      </c>
      <c r="B43" s="24"/>
      <c r="C43" s="24" t="s">
        <v>13</v>
      </c>
      <c r="D43" s="46">
        <v>2650</v>
      </c>
      <c r="E43" s="46">
        <f t="shared" si="4"/>
        <v>2650</v>
      </c>
      <c r="F43" s="46">
        <f t="shared" si="5"/>
        <v>0</v>
      </c>
      <c r="G43" s="46">
        <f t="shared" si="6"/>
        <v>0</v>
      </c>
    </row>
    <row r="44" spans="1:10" x14ac:dyDescent="0.2">
      <c r="A44" s="44" t="s">
        <v>29</v>
      </c>
      <c r="B44" s="24"/>
      <c r="C44" s="24" t="s">
        <v>13</v>
      </c>
      <c r="D44" s="46">
        <v>5250</v>
      </c>
      <c r="E44" s="46">
        <f t="shared" si="4"/>
        <v>5250</v>
      </c>
      <c r="F44" s="46">
        <f t="shared" si="5"/>
        <v>0</v>
      </c>
      <c r="G44" s="46">
        <f t="shared" si="6"/>
        <v>0</v>
      </c>
      <c r="H44" s="49"/>
      <c r="I44" s="50"/>
    </row>
    <row r="45" spans="1:10" x14ac:dyDescent="0.2">
      <c r="A45" s="44"/>
      <c r="B45" s="24"/>
      <c r="C45" s="24"/>
      <c r="D45" s="46"/>
      <c r="E45" s="46"/>
      <c r="F45" s="46"/>
      <c r="G45" s="46"/>
    </row>
    <row r="46" spans="1:10" ht="15.75" x14ac:dyDescent="0.2">
      <c r="A46" s="42" t="s">
        <v>35</v>
      </c>
      <c r="B46" s="24"/>
      <c r="C46" s="24"/>
      <c r="D46" s="46"/>
      <c r="E46" s="46"/>
      <c r="F46" s="46"/>
      <c r="G46" s="46"/>
    </row>
    <row r="47" spans="1:10" x14ac:dyDescent="0.2">
      <c r="A47" s="44"/>
      <c r="B47" s="24"/>
      <c r="C47" s="24"/>
      <c r="D47" s="46"/>
      <c r="E47" s="46"/>
      <c r="F47" s="46"/>
      <c r="G47" s="46"/>
    </row>
    <row r="48" spans="1:10" x14ac:dyDescent="0.2">
      <c r="A48" s="44" t="s">
        <v>36</v>
      </c>
      <c r="B48" s="24"/>
      <c r="C48" s="24" t="s">
        <v>13</v>
      </c>
      <c r="D48" s="46">
        <v>800</v>
      </c>
      <c r="E48" s="46">
        <f t="shared" ref="E48:E52" si="7">D48</f>
        <v>800</v>
      </c>
      <c r="F48" s="46">
        <f>SUM(E48-D48)</f>
        <v>0</v>
      </c>
      <c r="G48" s="46">
        <f>+ROUND(+F48/D48*100,2)</f>
        <v>0</v>
      </c>
    </row>
    <row r="49" spans="1:7" ht="30" x14ac:dyDescent="0.2">
      <c r="A49" s="44" t="s">
        <v>37</v>
      </c>
      <c r="B49" s="24"/>
      <c r="C49" s="24" t="s">
        <v>13</v>
      </c>
      <c r="D49" s="46">
        <v>800</v>
      </c>
      <c r="E49" s="46">
        <f t="shared" si="7"/>
        <v>800</v>
      </c>
      <c r="F49" s="46">
        <f>SUM(E49-D49)</f>
        <v>0</v>
      </c>
      <c r="G49" s="46">
        <f>+ROUND(+F49/D49*100,2)</f>
        <v>0</v>
      </c>
    </row>
    <row r="50" spans="1:7" x14ac:dyDescent="0.2">
      <c r="A50" s="44" t="s">
        <v>38</v>
      </c>
      <c r="B50" s="24"/>
      <c r="C50" s="24" t="s">
        <v>13</v>
      </c>
      <c r="D50" s="46">
        <v>1300</v>
      </c>
      <c r="E50" s="46">
        <f t="shared" si="7"/>
        <v>1300</v>
      </c>
      <c r="F50" s="46">
        <f>SUM(E50-D50)</f>
        <v>0</v>
      </c>
      <c r="G50" s="46">
        <f>+ROUND(+F50/D50*100,2)</f>
        <v>0</v>
      </c>
    </row>
    <row r="51" spans="1:7" ht="30" x14ac:dyDescent="0.2">
      <c r="A51" s="51" t="s">
        <v>39</v>
      </c>
      <c r="B51" s="24"/>
      <c r="C51" s="24" t="s">
        <v>13</v>
      </c>
      <c r="D51" s="46">
        <v>275</v>
      </c>
      <c r="E51" s="46">
        <f t="shared" si="7"/>
        <v>275</v>
      </c>
      <c r="F51" s="46">
        <f>SUM(E51-D51)</f>
        <v>0</v>
      </c>
      <c r="G51" s="46">
        <f>+ROUND(+F51/D51*100,2)</f>
        <v>0</v>
      </c>
    </row>
    <row r="52" spans="1:7" ht="45" x14ac:dyDescent="0.2">
      <c r="A52" s="51" t="s">
        <v>40</v>
      </c>
      <c r="B52" s="24"/>
      <c r="C52" s="24" t="s">
        <v>13</v>
      </c>
      <c r="D52" s="46">
        <v>200</v>
      </c>
      <c r="E52" s="46">
        <f t="shared" si="7"/>
        <v>200</v>
      </c>
      <c r="F52" s="46">
        <f>SUM(E52-D52)</f>
        <v>0</v>
      </c>
      <c r="G52" s="46">
        <f>+ROUND(+F52/D52*100,2)</f>
        <v>0</v>
      </c>
    </row>
    <row r="53" spans="1:7" ht="30" x14ac:dyDescent="0.2">
      <c r="A53" s="52" t="s">
        <v>41</v>
      </c>
      <c r="B53" s="53"/>
      <c r="C53" s="53"/>
      <c r="D53" s="54"/>
      <c r="E53" s="54"/>
      <c r="F53" s="54"/>
      <c r="G53" s="54"/>
    </row>
    <row r="54" spans="1:7" x14ac:dyDescent="0.2">
      <c r="A54" s="29"/>
      <c r="B54" s="24"/>
      <c r="C54" s="24"/>
      <c r="D54" s="24"/>
      <c r="E54" s="24"/>
      <c r="F54" s="24"/>
      <c r="G54" s="55"/>
    </row>
    <row r="55" spans="1:7" x14ac:dyDescent="0.2">
      <c r="A55" s="29"/>
      <c r="B55" s="24"/>
      <c r="C55" s="24"/>
      <c r="D55" s="24"/>
      <c r="E55" s="24"/>
      <c r="F55" s="24"/>
      <c r="G55" s="55"/>
    </row>
    <row r="56" spans="1:7" x14ac:dyDescent="0.2">
      <c r="A56" s="29"/>
      <c r="B56" s="24"/>
      <c r="C56" s="24"/>
      <c r="D56" s="24"/>
      <c r="E56" s="24"/>
      <c r="F56" s="24"/>
      <c r="G56" s="55"/>
    </row>
    <row r="57" spans="1:7" x14ac:dyDescent="0.2">
      <c r="A57" s="29"/>
      <c r="B57" s="24"/>
      <c r="C57" s="24"/>
      <c r="D57" s="24"/>
      <c r="E57" s="24"/>
      <c r="F57" s="24"/>
      <c r="G57" s="55"/>
    </row>
    <row r="58" spans="1:7" x14ac:dyDescent="0.2">
      <c r="A58" s="29"/>
      <c r="B58" s="24"/>
      <c r="C58" s="24"/>
      <c r="D58" s="24"/>
      <c r="E58" s="24"/>
      <c r="F58" s="24"/>
      <c r="G58" s="55"/>
    </row>
    <row r="59" spans="1:7" x14ac:dyDescent="0.2">
      <c r="A59" s="29"/>
      <c r="B59" s="24"/>
      <c r="C59" s="24"/>
      <c r="D59" s="24"/>
      <c r="E59" s="24"/>
      <c r="F59" s="24"/>
      <c r="G59" s="55"/>
    </row>
    <row r="60" spans="1:7" x14ac:dyDescent="0.2">
      <c r="A60" s="29"/>
      <c r="B60" s="24"/>
      <c r="C60" s="24"/>
      <c r="D60" s="24"/>
      <c r="E60" s="24"/>
      <c r="F60" s="24"/>
      <c r="G60" s="55"/>
    </row>
    <row r="61" spans="1:7" x14ac:dyDescent="0.2">
      <c r="A61" s="29"/>
      <c r="B61" s="24"/>
      <c r="C61" s="24"/>
      <c r="D61" s="24"/>
      <c r="E61" s="24"/>
      <c r="F61" s="24"/>
      <c r="G61" s="55"/>
    </row>
    <row r="62" spans="1:7" x14ac:dyDescent="0.2">
      <c r="A62" s="29"/>
      <c r="B62" s="24"/>
      <c r="C62" s="24"/>
      <c r="D62" s="24"/>
      <c r="E62" s="24"/>
      <c r="F62" s="24"/>
      <c r="G62" s="55"/>
    </row>
    <row r="63" spans="1:7" x14ac:dyDescent="0.2">
      <c r="A63" s="29"/>
      <c r="B63" s="24"/>
      <c r="C63" s="24"/>
      <c r="D63" s="24"/>
      <c r="E63" s="24"/>
      <c r="F63" s="24"/>
      <c r="G63" s="55"/>
    </row>
    <row r="64" spans="1:7" x14ac:dyDescent="0.2">
      <c r="A64" s="29"/>
      <c r="B64" s="24"/>
      <c r="C64" s="24"/>
      <c r="D64" s="24"/>
      <c r="E64" s="24"/>
      <c r="F64" s="24"/>
      <c r="G64" s="55"/>
    </row>
    <row r="65" spans="1:7" x14ac:dyDescent="0.2">
      <c r="A65" s="29"/>
      <c r="B65" s="24"/>
      <c r="C65" s="24"/>
      <c r="D65" s="24"/>
      <c r="E65" s="24"/>
      <c r="F65" s="24"/>
      <c r="G65" s="55"/>
    </row>
    <row r="66" spans="1:7" x14ac:dyDescent="0.2">
      <c r="A66" s="29"/>
      <c r="B66" s="24"/>
      <c r="C66" s="24"/>
      <c r="D66" s="24"/>
      <c r="E66" s="24"/>
      <c r="F66" s="24"/>
      <c r="G66" s="55"/>
    </row>
    <row r="67" spans="1:7" x14ac:dyDescent="0.2">
      <c r="A67" s="29"/>
      <c r="B67" s="24"/>
      <c r="C67" s="24"/>
      <c r="D67" s="24"/>
      <c r="E67" s="24"/>
      <c r="F67" s="24"/>
      <c r="G67" s="55"/>
    </row>
    <row r="68" spans="1:7" x14ac:dyDescent="0.2">
      <c r="A68" s="29"/>
      <c r="B68" s="24"/>
      <c r="C68" s="24"/>
      <c r="D68" s="24"/>
      <c r="E68" s="24"/>
      <c r="F68" s="24"/>
      <c r="G68" s="55"/>
    </row>
    <row r="69" spans="1:7" x14ac:dyDescent="0.2">
      <c r="A69" s="29"/>
      <c r="B69" s="24"/>
      <c r="C69" s="24"/>
      <c r="D69" s="24"/>
      <c r="E69" s="24"/>
      <c r="F69" s="24"/>
      <c r="G69" s="55"/>
    </row>
    <row r="70" spans="1:7" x14ac:dyDescent="0.2">
      <c r="A70" s="29"/>
      <c r="B70" s="24"/>
      <c r="C70" s="24"/>
      <c r="D70" s="24"/>
      <c r="E70" s="24"/>
      <c r="F70" s="24"/>
      <c r="G70" s="55"/>
    </row>
    <row r="71" spans="1:7" x14ac:dyDescent="0.2">
      <c r="A71" s="29"/>
      <c r="B71" s="24"/>
      <c r="C71" s="24"/>
      <c r="D71" s="24"/>
      <c r="E71" s="24"/>
      <c r="F71" s="24"/>
      <c r="G71" s="55"/>
    </row>
    <row r="72" spans="1:7" x14ac:dyDescent="0.2">
      <c r="A72" s="29"/>
      <c r="B72" s="24"/>
      <c r="C72" s="24"/>
      <c r="D72" s="24"/>
      <c r="E72" s="24"/>
      <c r="F72" s="24"/>
      <c r="G72" s="55"/>
    </row>
    <row r="73" spans="1:7" x14ac:dyDescent="0.2">
      <c r="A73" s="29"/>
      <c r="B73" s="24"/>
      <c r="C73" s="24"/>
      <c r="D73" s="24"/>
      <c r="E73" s="24"/>
      <c r="F73" s="24"/>
      <c r="G73" s="55"/>
    </row>
    <row r="74" spans="1:7" x14ac:dyDescent="0.2">
      <c r="A74" s="29"/>
      <c r="B74" s="24"/>
      <c r="C74" s="24"/>
      <c r="D74" s="24"/>
      <c r="E74" s="24"/>
      <c r="F74" s="24"/>
      <c r="G74" s="55"/>
    </row>
    <row r="75" spans="1:7" x14ac:dyDescent="0.2">
      <c r="A75" s="29"/>
      <c r="B75" s="24"/>
      <c r="C75" s="24"/>
      <c r="D75" s="24"/>
      <c r="E75" s="24"/>
      <c r="F75" s="24"/>
      <c r="G75" s="55"/>
    </row>
    <row r="76" spans="1:7" x14ac:dyDescent="0.2">
      <c r="A76" s="29"/>
      <c r="B76" s="24"/>
      <c r="C76" s="24"/>
      <c r="D76" s="24"/>
      <c r="E76" s="24"/>
      <c r="F76" s="24"/>
      <c r="G76" s="55"/>
    </row>
    <row r="77" spans="1:7" x14ac:dyDescent="0.2">
      <c r="A77" s="29"/>
      <c r="B77" s="24"/>
      <c r="C77" s="24"/>
      <c r="D77" s="24"/>
      <c r="E77" s="24"/>
      <c r="F77" s="24"/>
      <c r="G77" s="55"/>
    </row>
    <row r="78" spans="1:7" x14ac:dyDescent="0.2">
      <c r="A78" s="29"/>
      <c r="B78" s="24"/>
      <c r="C78" s="24"/>
      <c r="D78" s="24"/>
      <c r="E78" s="24"/>
      <c r="F78" s="24"/>
      <c r="G78" s="55"/>
    </row>
    <row r="79" spans="1:7" x14ac:dyDescent="0.2">
      <c r="A79" s="29"/>
      <c r="B79" s="24"/>
      <c r="C79" s="24"/>
      <c r="D79" s="24"/>
      <c r="E79" s="24"/>
      <c r="F79" s="24"/>
      <c r="G79" s="55"/>
    </row>
    <row r="80" spans="1:7" x14ac:dyDescent="0.2">
      <c r="A80" s="29"/>
      <c r="B80" s="24"/>
      <c r="C80" s="24"/>
      <c r="D80" s="24"/>
      <c r="E80" s="24"/>
      <c r="F80" s="24"/>
      <c r="G80" s="55"/>
    </row>
    <row r="81" spans="1:7" x14ac:dyDescent="0.2">
      <c r="A81" s="29"/>
      <c r="B81" s="24"/>
      <c r="C81" s="24"/>
      <c r="D81" s="24"/>
      <c r="E81" s="24"/>
      <c r="F81" s="24"/>
      <c r="G81" s="55"/>
    </row>
    <row r="82" spans="1:7" x14ac:dyDescent="0.2">
      <c r="A82" s="29"/>
      <c r="B82" s="24"/>
      <c r="C82" s="24"/>
      <c r="D82" s="24"/>
      <c r="E82" s="24"/>
      <c r="F82" s="24"/>
      <c r="G82" s="55"/>
    </row>
    <row r="83" spans="1:7" x14ac:dyDescent="0.2">
      <c r="A83" s="29"/>
      <c r="B83" s="24"/>
      <c r="C83" s="24"/>
      <c r="D83" s="24"/>
      <c r="E83" s="24"/>
      <c r="F83" s="24"/>
      <c r="G83" s="55"/>
    </row>
    <row r="84" spans="1:7" x14ac:dyDescent="0.2">
      <c r="A84" s="29"/>
      <c r="B84" s="24"/>
      <c r="C84" s="24"/>
      <c r="D84" s="24"/>
      <c r="E84" s="24"/>
      <c r="F84" s="24"/>
      <c r="G84" s="55"/>
    </row>
    <row r="85" spans="1:7" x14ac:dyDescent="0.2">
      <c r="A85" s="29"/>
      <c r="B85" s="24"/>
      <c r="C85" s="24"/>
      <c r="D85" s="24"/>
      <c r="E85" s="24"/>
      <c r="F85" s="24"/>
      <c r="G85" s="55"/>
    </row>
    <row r="86" spans="1:7" x14ac:dyDescent="0.2">
      <c r="A86" s="29"/>
      <c r="B86" s="24"/>
      <c r="C86" s="24"/>
      <c r="D86" s="24"/>
      <c r="E86" s="24"/>
      <c r="F86" s="24"/>
      <c r="G86" s="55"/>
    </row>
    <row r="87" spans="1:7" x14ac:dyDescent="0.2">
      <c r="A87" s="29"/>
      <c r="B87" s="24"/>
      <c r="C87" s="24"/>
      <c r="D87" s="24"/>
      <c r="E87" s="24"/>
      <c r="F87" s="24"/>
      <c r="G87" s="55"/>
    </row>
    <row r="88" spans="1:7" x14ac:dyDescent="0.2">
      <c r="A88" s="29"/>
      <c r="B88" s="24"/>
      <c r="C88" s="24"/>
      <c r="D88" s="24"/>
      <c r="E88" s="24"/>
      <c r="F88" s="24"/>
      <c r="G88" s="55"/>
    </row>
    <row r="89" spans="1:7" x14ac:dyDescent="0.2">
      <c r="A89" s="29"/>
      <c r="B89" s="24"/>
      <c r="C89" s="24"/>
      <c r="D89" s="24"/>
      <c r="E89" s="24"/>
      <c r="F89" s="24"/>
      <c r="G89" s="55"/>
    </row>
  </sheetData>
  <mergeCells count="1">
    <mergeCell ref="A2:D2"/>
  </mergeCells>
  <pageMargins left="0.70866141732283472" right="0.70866141732283472" top="0.74803149606299213" bottom="0.74803149606299213"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5"/>
  <sheetViews>
    <sheetView workbookViewId="0">
      <selection activeCell="B1" sqref="B1:E1048576"/>
    </sheetView>
  </sheetViews>
  <sheetFormatPr defaultRowHeight="15" x14ac:dyDescent="0.2"/>
  <cols>
    <col min="1" max="1" width="55" style="177" customWidth="1"/>
    <col min="2" max="4" width="17.7109375" style="177" customWidth="1"/>
    <col min="5" max="5" width="17.7109375" style="179" customWidth="1"/>
    <col min="6" max="6" width="1.85546875" style="177" customWidth="1"/>
    <col min="7" max="256" width="9.140625" style="177"/>
    <col min="257" max="257" width="57.42578125" style="177" customWidth="1"/>
    <col min="258" max="261" width="16.85546875" style="177" customWidth="1"/>
    <col min="262" max="262" width="1.85546875" style="177" customWidth="1"/>
    <col min="263" max="512" width="9.140625" style="177"/>
    <col min="513" max="513" width="57.42578125" style="177" customWidth="1"/>
    <col min="514" max="517" width="16.85546875" style="177" customWidth="1"/>
    <col min="518" max="518" width="1.85546875" style="177" customWidth="1"/>
    <col min="519" max="768" width="9.140625" style="177"/>
    <col min="769" max="769" width="57.42578125" style="177" customWidth="1"/>
    <col min="770" max="773" width="16.85546875" style="177" customWidth="1"/>
    <col min="774" max="774" width="1.85546875" style="177" customWidth="1"/>
    <col min="775" max="1024" width="9.140625" style="177"/>
    <col min="1025" max="1025" width="57.42578125" style="177" customWidth="1"/>
    <col min="1026" max="1029" width="16.85546875" style="177" customWidth="1"/>
    <col min="1030" max="1030" width="1.85546875" style="177" customWidth="1"/>
    <col min="1031" max="1280" width="9.140625" style="177"/>
    <col min="1281" max="1281" width="57.42578125" style="177" customWidth="1"/>
    <col min="1282" max="1285" width="16.85546875" style="177" customWidth="1"/>
    <col min="1286" max="1286" width="1.85546875" style="177" customWidth="1"/>
    <col min="1287" max="1536" width="9.140625" style="177"/>
    <col min="1537" max="1537" width="57.42578125" style="177" customWidth="1"/>
    <col min="1538" max="1541" width="16.85546875" style="177" customWidth="1"/>
    <col min="1542" max="1542" width="1.85546875" style="177" customWidth="1"/>
    <col min="1543" max="1792" width="9.140625" style="177"/>
    <col min="1793" max="1793" width="57.42578125" style="177" customWidth="1"/>
    <col min="1794" max="1797" width="16.85546875" style="177" customWidth="1"/>
    <col min="1798" max="1798" width="1.85546875" style="177" customWidth="1"/>
    <col min="1799" max="2048" width="9.140625" style="177"/>
    <col min="2049" max="2049" width="57.42578125" style="177" customWidth="1"/>
    <col min="2050" max="2053" width="16.85546875" style="177" customWidth="1"/>
    <col min="2054" max="2054" width="1.85546875" style="177" customWidth="1"/>
    <col min="2055" max="2304" width="9.140625" style="177"/>
    <col min="2305" max="2305" width="57.42578125" style="177" customWidth="1"/>
    <col min="2306" max="2309" width="16.85546875" style="177" customWidth="1"/>
    <col min="2310" max="2310" width="1.85546875" style="177" customWidth="1"/>
    <col min="2311" max="2560" width="9.140625" style="177"/>
    <col min="2561" max="2561" width="57.42578125" style="177" customWidth="1"/>
    <col min="2562" max="2565" width="16.85546875" style="177" customWidth="1"/>
    <col min="2566" max="2566" width="1.85546875" style="177" customWidth="1"/>
    <col min="2567" max="2816" width="9.140625" style="177"/>
    <col min="2817" max="2817" width="57.42578125" style="177" customWidth="1"/>
    <col min="2818" max="2821" width="16.85546875" style="177" customWidth="1"/>
    <col min="2822" max="2822" width="1.85546875" style="177" customWidth="1"/>
    <col min="2823" max="3072" width="9.140625" style="177"/>
    <col min="3073" max="3073" width="57.42578125" style="177" customWidth="1"/>
    <col min="3074" max="3077" width="16.85546875" style="177" customWidth="1"/>
    <col min="3078" max="3078" width="1.85546875" style="177" customWidth="1"/>
    <col min="3079" max="3328" width="9.140625" style="177"/>
    <col min="3329" max="3329" width="57.42578125" style="177" customWidth="1"/>
    <col min="3330" max="3333" width="16.85546875" style="177" customWidth="1"/>
    <col min="3334" max="3334" width="1.85546875" style="177" customWidth="1"/>
    <col min="3335" max="3584" width="9.140625" style="177"/>
    <col min="3585" max="3585" width="57.42578125" style="177" customWidth="1"/>
    <col min="3586" max="3589" width="16.85546875" style="177" customWidth="1"/>
    <col min="3590" max="3590" width="1.85546875" style="177" customWidth="1"/>
    <col min="3591" max="3840" width="9.140625" style="177"/>
    <col min="3841" max="3841" width="57.42578125" style="177" customWidth="1"/>
    <col min="3842" max="3845" width="16.85546875" style="177" customWidth="1"/>
    <col min="3846" max="3846" width="1.85546875" style="177" customWidth="1"/>
    <col min="3847" max="4096" width="9.140625" style="177"/>
    <col min="4097" max="4097" width="57.42578125" style="177" customWidth="1"/>
    <col min="4098" max="4101" width="16.85546875" style="177" customWidth="1"/>
    <col min="4102" max="4102" width="1.85546875" style="177" customWidth="1"/>
    <col min="4103" max="4352" width="9.140625" style="177"/>
    <col min="4353" max="4353" width="57.42578125" style="177" customWidth="1"/>
    <col min="4354" max="4357" width="16.85546875" style="177" customWidth="1"/>
    <col min="4358" max="4358" width="1.85546875" style="177" customWidth="1"/>
    <col min="4359" max="4608" width="9.140625" style="177"/>
    <col min="4609" max="4609" width="57.42578125" style="177" customWidth="1"/>
    <col min="4610" max="4613" width="16.85546875" style="177" customWidth="1"/>
    <col min="4614" max="4614" width="1.85546875" style="177" customWidth="1"/>
    <col min="4615" max="4864" width="9.140625" style="177"/>
    <col min="4865" max="4865" width="57.42578125" style="177" customWidth="1"/>
    <col min="4866" max="4869" width="16.85546875" style="177" customWidth="1"/>
    <col min="4870" max="4870" width="1.85546875" style="177" customWidth="1"/>
    <col min="4871" max="5120" width="9.140625" style="177"/>
    <col min="5121" max="5121" width="57.42578125" style="177" customWidth="1"/>
    <col min="5122" max="5125" width="16.85546875" style="177" customWidth="1"/>
    <col min="5126" max="5126" width="1.85546875" style="177" customWidth="1"/>
    <col min="5127" max="5376" width="9.140625" style="177"/>
    <col min="5377" max="5377" width="57.42578125" style="177" customWidth="1"/>
    <col min="5378" max="5381" width="16.85546875" style="177" customWidth="1"/>
    <col min="5382" max="5382" width="1.85546875" style="177" customWidth="1"/>
    <col min="5383" max="5632" width="9.140625" style="177"/>
    <col min="5633" max="5633" width="57.42578125" style="177" customWidth="1"/>
    <col min="5634" max="5637" width="16.85546875" style="177" customWidth="1"/>
    <col min="5638" max="5638" width="1.85546875" style="177" customWidth="1"/>
    <col min="5639" max="5888" width="9.140625" style="177"/>
    <col min="5889" max="5889" width="57.42578125" style="177" customWidth="1"/>
    <col min="5890" max="5893" width="16.85546875" style="177" customWidth="1"/>
    <col min="5894" max="5894" width="1.85546875" style="177" customWidth="1"/>
    <col min="5895" max="6144" width="9.140625" style="177"/>
    <col min="6145" max="6145" width="57.42578125" style="177" customWidth="1"/>
    <col min="6146" max="6149" width="16.85546875" style="177" customWidth="1"/>
    <col min="6150" max="6150" width="1.85546875" style="177" customWidth="1"/>
    <col min="6151" max="6400" width="9.140625" style="177"/>
    <col min="6401" max="6401" width="57.42578125" style="177" customWidth="1"/>
    <col min="6402" max="6405" width="16.85546875" style="177" customWidth="1"/>
    <col min="6406" max="6406" width="1.85546875" style="177" customWidth="1"/>
    <col min="6407" max="6656" width="9.140625" style="177"/>
    <col min="6657" max="6657" width="57.42578125" style="177" customWidth="1"/>
    <col min="6658" max="6661" width="16.85546875" style="177" customWidth="1"/>
    <col min="6662" max="6662" width="1.85546875" style="177" customWidth="1"/>
    <col min="6663" max="6912" width="9.140625" style="177"/>
    <col min="6913" max="6913" width="57.42578125" style="177" customWidth="1"/>
    <col min="6914" max="6917" width="16.85546875" style="177" customWidth="1"/>
    <col min="6918" max="6918" width="1.85546875" style="177" customWidth="1"/>
    <col min="6919" max="7168" width="9.140625" style="177"/>
    <col min="7169" max="7169" width="57.42578125" style="177" customWidth="1"/>
    <col min="7170" max="7173" width="16.85546875" style="177" customWidth="1"/>
    <col min="7174" max="7174" width="1.85546875" style="177" customWidth="1"/>
    <col min="7175" max="7424" width="9.140625" style="177"/>
    <col min="7425" max="7425" width="57.42578125" style="177" customWidth="1"/>
    <col min="7426" max="7429" width="16.85546875" style="177" customWidth="1"/>
    <col min="7430" max="7430" width="1.85546875" style="177" customWidth="1"/>
    <col min="7431" max="7680" width="9.140625" style="177"/>
    <col min="7681" max="7681" width="57.42578125" style="177" customWidth="1"/>
    <col min="7682" max="7685" width="16.85546875" style="177" customWidth="1"/>
    <col min="7686" max="7686" width="1.85546875" style="177" customWidth="1"/>
    <col min="7687" max="7936" width="9.140625" style="177"/>
    <col min="7937" max="7937" width="57.42578125" style="177" customWidth="1"/>
    <col min="7938" max="7941" width="16.85546875" style="177" customWidth="1"/>
    <col min="7942" max="7942" width="1.85546875" style="177" customWidth="1"/>
    <col min="7943" max="8192" width="9.140625" style="177"/>
    <col min="8193" max="8193" width="57.42578125" style="177" customWidth="1"/>
    <col min="8194" max="8197" width="16.85546875" style="177" customWidth="1"/>
    <col min="8198" max="8198" width="1.85546875" style="177" customWidth="1"/>
    <col min="8199" max="8448" width="9.140625" style="177"/>
    <col min="8449" max="8449" width="57.42578125" style="177" customWidth="1"/>
    <col min="8450" max="8453" width="16.85546875" style="177" customWidth="1"/>
    <col min="8454" max="8454" width="1.85546875" style="177" customWidth="1"/>
    <col min="8455" max="8704" width="9.140625" style="177"/>
    <col min="8705" max="8705" width="57.42578125" style="177" customWidth="1"/>
    <col min="8706" max="8709" width="16.85546875" style="177" customWidth="1"/>
    <col min="8710" max="8710" width="1.85546875" style="177" customWidth="1"/>
    <col min="8711" max="8960" width="9.140625" style="177"/>
    <col min="8961" max="8961" width="57.42578125" style="177" customWidth="1"/>
    <col min="8962" max="8965" width="16.85546875" style="177" customWidth="1"/>
    <col min="8966" max="8966" width="1.85546875" style="177" customWidth="1"/>
    <col min="8967" max="9216" width="9.140625" style="177"/>
    <col min="9217" max="9217" width="57.42578125" style="177" customWidth="1"/>
    <col min="9218" max="9221" width="16.85546875" style="177" customWidth="1"/>
    <col min="9222" max="9222" width="1.85546875" style="177" customWidth="1"/>
    <col min="9223" max="9472" width="9.140625" style="177"/>
    <col min="9473" max="9473" width="57.42578125" style="177" customWidth="1"/>
    <col min="9474" max="9477" width="16.85546875" style="177" customWidth="1"/>
    <col min="9478" max="9478" width="1.85546875" style="177" customWidth="1"/>
    <col min="9479" max="9728" width="9.140625" style="177"/>
    <col min="9729" max="9729" width="57.42578125" style="177" customWidth="1"/>
    <col min="9730" max="9733" width="16.85546875" style="177" customWidth="1"/>
    <col min="9734" max="9734" width="1.85546875" style="177" customWidth="1"/>
    <col min="9735" max="9984" width="9.140625" style="177"/>
    <col min="9985" max="9985" width="57.42578125" style="177" customWidth="1"/>
    <col min="9986" max="9989" width="16.85546875" style="177" customWidth="1"/>
    <col min="9990" max="9990" width="1.85546875" style="177" customWidth="1"/>
    <col min="9991" max="10240" width="9.140625" style="177"/>
    <col min="10241" max="10241" width="57.42578125" style="177" customWidth="1"/>
    <col min="10242" max="10245" width="16.85546875" style="177" customWidth="1"/>
    <col min="10246" max="10246" width="1.85546875" style="177" customWidth="1"/>
    <col min="10247" max="10496" width="9.140625" style="177"/>
    <col min="10497" max="10497" width="57.42578125" style="177" customWidth="1"/>
    <col min="10498" max="10501" width="16.85546875" style="177" customWidth="1"/>
    <col min="10502" max="10502" width="1.85546875" style="177" customWidth="1"/>
    <col min="10503" max="10752" width="9.140625" style="177"/>
    <col min="10753" max="10753" width="57.42578125" style="177" customWidth="1"/>
    <col min="10754" max="10757" width="16.85546875" style="177" customWidth="1"/>
    <col min="10758" max="10758" width="1.85546875" style="177" customWidth="1"/>
    <col min="10759" max="11008" width="9.140625" style="177"/>
    <col min="11009" max="11009" width="57.42578125" style="177" customWidth="1"/>
    <col min="11010" max="11013" width="16.85546875" style="177" customWidth="1"/>
    <col min="11014" max="11014" width="1.85546875" style="177" customWidth="1"/>
    <col min="11015" max="11264" width="9.140625" style="177"/>
    <col min="11265" max="11265" width="57.42578125" style="177" customWidth="1"/>
    <col min="11266" max="11269" width="16.85546875" style="177" customWidth="1"/>
    <col min="11270" max="11270" width="1.85546875" style="177" customWidth="1"/>
    <col min="11271" max="11520" width="9.140625" style="177"/>
    <col min="11521" max="11521" width="57.42578125" style="177" customWidth="1"/>
    <col min="11522" max="11525" width="16.85546875" style="177" customWidth="1"/>
    <col min="11526" max="11526" width="1.85546875" style="177" customWidth="1"/>
    <col min="11527" max="11776" width="9.140625" style="177"/>
    <col min="11777" max="11777" width="57.42578125" style="177" customWidth="1"/>
    <col min="11778" max="11781" width="16.85546875" style="177" customWidth="1"/>
    <col min="11782" max="11782" width="1.85546875" style="177" customWidth="1"/>
    <col min="11783" max="12032" width="9.140625" style="177"/>
    <col min="12033" max="12033" width="57.42578125" style="177" customWidth="1"/>
    <col min="12034" max="12037" width="16.85546875" style="177" customWidth="1"/>
    <col min="12038" max="12038" width="1.85546875" style="177" customWidth="1"/>
    <col min="12039" max="12288" width="9.140625" style="177"/>
    <col min="12289" max="12289" width="57.42578125" style="177" customWidth="1"/>
    <col min="12290" max="12293" width="16.85546875" style="177" customWidth="1"/>
    <col min="12294" max="12294" width="1.85546875" style="177" customWidth="1"/>
    <col min="12295" max="12544" width="9.140625" style="177"/>
    <col min="12545" max="12545" width="57.42578125" style="177" customWidth="1"/>
    <col min="12546" max="12549" width="16.85546875" style="177" customWidth="1"/>
    <col min="12550" max="12550" width="1.85546875" style="177" customWidth="1"/>
    <col min="12551" max="12800" width="9.140625" style="177"/>
    <col min="12801" max="12801" width="57.42578125" style="177" customWidth="1"/>
    <col min="12802" max="12805" width="16.85546875" style="177" customWidth="1"/>
    <col min="12806" max="12806" width="1.85546875" style="177" customWidth="1"/>
    <col min="12807" max="13056" width="9.140625" style="177"/>
    <col min="13057" max="13057" width="57.42578125" style="177" customWidth="1"/>
    <col min="13058" max="13061" width="16.85546875" style="177" customWidth="1"/>
    <col min="13062" max="13062" width="1.85546875" style="177" customWidth="1"/>
    <col min="13063" max="13312" width="9.140625" style="177"/>
    <col min="13313" max="13313" width="57.42578125" style="177" customWidth="1"/>
    <col min="13314" max="13317" width="16.85546875" style="177" customWidth="1"/>
    <col min="13318" max="13318" width="1.85546875" style="177" customWidth="1"/>
    <col min="13319" max="13568" width="9.140625" style="177"/>
    <col min="13569" max="13569" width="57.42578125" style="177" customWidth="1"/>
    <col min="13570" max="13573" width="16.85546875" style="177" customWidth="1"/>
    <col min="13574" max="13574" width="1.85546875" style="177" customWidth="1"/>
    <col min="13575" max="13824" width="9.140625" style="177"/>
    <col min="13825" max="13825" width="57.42578125" style="177" customWidth="1"/>
    <col min="13826" max="13829" width="16.85546875" style="177" customWidth="1"/>
    <col min="13830" max="13830" width="1.85546875" style="177" customWidth="1"/>
    <col min="13831" max="14080" width="9.140625" style="177"/>
    <col min="14081" max="14081" width="57.42578125" style="177" customWidth="1"/>
    <col min="14082" max="14085" width="16.85546875" style="177" customWidth="1"/>
    <col min="14086" max="14086" width="1.85546875" style="177" customWidth="1"/>
    <col min="14087" max="14336" width="9.140625" style="177"/>
    <col min="14337" max="14337" width="57.42578125" style="177" customWidth="1"/>
    <col min="14338" max="14341" width="16.85546875" style="177" customWidth="1"/>
    <col min="14342" max="14342" width="1.85546875" style="177" customWidth="1"/>
    <col min="14343" max="14592" width="9.140625" style="177"/>
    <col min="14593" max="14593" width="57.42578125" style="177" customWidth="1"/>
    <col min="14594" max="14597" width="16.85546875" style="177" customWidth="1"/>
    <col min="14598" max="14598" width="1.85546875" style="177" customWidth="1"/>
    <col min="14599" max="14848" width="9.140625" style="177"/>
    <col min="14849" max="14849" width="57.42578125" style="177" customWidth="1"/>
    <col min="14850" max="14853" width="16.85546875" style="177" customWidth="1"/>
    <col min="14854" max="14854" width="1.85546875" style="177" customWidth="1"/>
    <col min="14855" max="15104" width="9.140625" style="177"/>
    <col min="15105" max="15105" width="57.42578125" style="177" customWidth="1"/>
    <col min="15106" max="15109" width="16.85546875" style="177" customWidth="1"/>
    <col min="15110" max="15110" width="1.85546875" style="177" customWidth="1"/>
    <col min="15111" max="15360" width="9.140625" style="177"/>
    <col min="15361" max="15361" width="57.42578125" style="177" customWidth="1"/>
    <col min="15362" max="15365" width="16.85546875" style="177" customWidth="1"/>
    <col min="15366" max="15366" width="1.85546875" style="177" customWidth="1"/>
    <col min="15367" max="15616" width="9.140625" style="177"/>
    <col min="15617" max="15617" width="57.42578125" style="177" customWidth="1"/>
    <col min="15618" max="15621" width="16.85546875" style="177" customWidth="1"/>
    <col min="15622" max="15622" width="1.85546875" style="177" customWidth="1"/>
    <col min="15623" max="15872" width="9.140625" style="177"/>
    <col min="15873" max="15873" width="57.42578125" style="177" customWidth="1"/>
    <col min="15874" max="15877" width="16.85546875" style="177" customWidth="1"/>
    <col min="15878" max="15878" width="1.85546875" style="177" customWidth="1"/>
    <col min="15879" max="16128" width="9.140625" style="177"/>
    <col min="16129" max="16129" width="57.42578125" style="177" customWidth="1"/>
    <col min="16130" max="16133" width="16.85546875" style="177" customWidth="1"/>
    <col min="16134" max="16134" width="1.85546875" style="177" customWidth="1"/>
    <col min="16135" max="16384" width="9.140625" style="177"/>
  </cols>
  <sheetData>
    <row r="1" spans="1:5" ht="15.75" x14ac:dyDescent="0.25">
      <c r="E1" s="31"/>
    </row>
    <row r="2" spans="1:5" ht="15.75" x14ac:dyDescent="0.25">
      <c r="A2" s="178" t="s">
        <v>1077</v>
      </c>
    </row>
    <row r="3" spans="1:5" x14ac:dyDescent="0.2">
      <c r="A3" s="180"/>
    </row>
    <row r="4" spans="1:5" s="14" customFormat="1" ht="15.75" x14ac:dyDescent="0.25">
      <c r="A4" s="181"/>
      <c r="B4" s="6" t="s">
        <v>0</v>
      </c>
      <c r="C4" s="6" t="s">
        <v>7</v>
      </c>
      <c r="D4" s="6" t="s">
        <v>1</v>
      </c>
      <c r="E4" s="8" t="s">
        <v>1</v>
      </c>
    </row>
    <row r="5" spans="1:5" s="14" customFormat="1" ht="15.75" x14ac:dyDescent="0.25">
      <c r="B5" s="61" t="s">
        <v>2</v>
      </c>
      <c r="C5" s="61" t="s">
        <v>2</v>
      </c>
      <c r="D5" s="61" t="s">
        <v>3</v>
      </c>
      <c r="E5" s="93" t="s">
        <v>3</v>
      </c>
    </row>
    <row r="6" spans="1:5" s="14" customFormat="1" ht="15.75" x14ac:dyDescent="0.25">
      <c r="A6" s="182"/>
      <c r="B6" s="63"/>
      <c r="C6" s="63"/>
      <c r="D6" s="183"/>
      <c r="E6" s="94"/>
    </row>
    <row r="7" spans="1:5" s="14" customFormat="1" ht="15.75" x14ac:dyDescent="0.25">
      <c r="A7" s="184"/>
      <c r="B7" s="13" t="s">
        <v>4</v>
      </c>
      <c r="C7" s="13" t="s">
        <v>4</v>
      </c>
      <c r="D7" s="17" t="s">
        <v>4</v>
      </c>
      <c r="E7" s="18" t="s">
        <v>5</v>
      </c>
    </row>
    <row r="8" spans="1:5" s="14" customFormat="1" ht="15.75" x14ac:dyDescent="0.25">
      <c r="A8" s="184"/>
      <c r="B8" s="13"/>
      <c r="C8" s="13"/>
      <c r="E8" s="15"/>
    </row>
    <row r="9" spans="1:5" s="14" customFormat="1" ht="15.75" x14ac:dyDescent="0.25">
      <c r="A9" s="185" t="s">
        <v>415</v>
      </c>
      <c r="B9" s="13"/>
      <c r="C9" s="13"/>
      <c r="D9" s="17"/>
      <c r="E9" s="18"/>
    </row>
    <row r="10" spans="1:5" s="2" customFormat="1" x14ac:dyDescent="0.2">
      <c r="A10" s="186"/>
      <c r="B10" s="40"/>
      <c r="C10" s="40"/>
      <c r="E10" s="41"/>
    </row>
    <row r="11" spans="1:5" s="2" customFormat="1" ht="15.75" x14ac:dyDescent="0.2">
      <c r="A11" s="22" t="s">
        <v>1078</v>
      </c>
      <c r="B11" s="23"/>
      <c r="C11" s="23"/>
      <c r="D11" s="24"/>
      <c r="E11" s="43"/>
    </row>
    <row r="12" spans="1:5" s="2" customFormat="1" ht="15.75" x14ac:dyDescent="0.2">
      <c r="A12" s="22"/>
      <c r="B12" s="23"/>
      <c r="C12" s="23"/>
      <c r="D12" s="24"/>
      <c r="E12" s="43"/>
    </row>
    <row r="13" spans="1:5" s="2" customFormat="1" x14ac:dyDescent="0.2">
      <c r="A13" s="164" t="s">
        <v>1079</v>
      </c>
      <c r="B13" s="46">
        <v>12</v>
      </c>
      <c r="C13" s="46">
        <v>12</v>
      </c>
      <c r="D13" s="46">
        <f>SUM(C13-B13)</f>
        <v>0</v>
      </c>
      <c r="E13" s="46">
        <f>+ROUND(+D13/B13*100,2)</f>
        <v>0</v>
      </c>
    </row>
    <row r="14" spans="1:5" s="2" customFormat="1" x14ac:dyDescent="0.2">
      <c r="A14" s="164"/>
      <c r="B14" s="46"/>
      <c r="C14" s="46"/>
      <c r="D14" s="20"/>
      <c r="E14" s="46"/>
    </row>
    <row r="15" spans="1:5" s="2" customFormat="1" x14ac:dyDescent="0.2">
      <c r="A15" s="164" t="s">
        <v>1080</v>
      </c>
      <c r="B15" s="46">
        <v>18</v>
      </c>
      <c r="C15" s="46">
        <v>18</v>
      </c>
      <c r="D15" s="46">
        <f>SUM(C15-B15)</f>
        <v>0</v>
      </c>
      <c r="E15" s="46">
        <f>+ROUND(+D15/B15*100,2)</f>
        <v>0</v>
      </c>
    </row>
    <row r="16" spans="1:5" s="2" customFormat="1" x14ac:dyDescent="0.2">
      <c r="A16" s="164"/>
      <c r="B16" s="46"/>
      <c r="C16" s="46"/>
      <c r="D16" s="20"/>
      <c r="E16" s="46"/>
    </row>
    <row r="17" spans="1:5" s="2" customFormat="1" x14ac:dyDescent="0.2">
      <c r="A17" s="164" t="s">
        <v>1081</v>
      </c>
      <c r="B17" s="46">
        <v>25</v>
      </c>
      <c r="C17" s="46">
        <v>25</v>
      </c>
      <c r="D17" s="46">
        <f>SUM(C17-B17)</f>
        <v>0</v>
      </c>
      <c r="E17" s="46">
        <f>+ROUND(+D17/B17*100,2)</f>
        <v>0</v>
      </c>
    </row>
    <row r="18" spans="1:5" s="2" customFormat="1" x14ac:dyDescent="0.2">
      <c r="A18" s="164"/>
      <c r="B18" s="46"/>
      <c r="C18" s="46"/>
      <c r="D18" s="20"/>
      <c r="E18" s="46"/>
    </row>
    <row r="19" spans="1:5" s="2" customFormat="1" x14ac:dyDescent="0.2">
      <c r="A19" s="165" t="s">
        <v>1082</v>
      </c>
      <c r="B19" s="46">
        <v>204.34</v>
      </c>
      <c r="C19" s="46">
        <v>204.34</v>
      </c>
      <c r="D19" s="46">
        <f>SUM(C19-B19)</f>
        <v>0</v>
      </c>
      <c r="E19" s="46">
        <f>+ROUND(+D19/B19*100,2)</f>
        <v>0</v>
      </c>
    </row>
    <row r="20" spans="1:5" s="2" customFormat="1" x14ac:dyDescent="0.2">
      <c r="A20" s="165"/>
      <c r="B20" s="46"/>
      <c r="C20" s="46"/>
      <c r="D20" s="20"/>
      <c r="E20" s="46"/>
    </row>
    <row r="21" spans="1:5" s="2" customFormat="1" x14ac:dyDescent="0.2">
      <c r="A21" s="165" t="s">
        <v>1083</v>
      </c>
      <c r="B21" s="46">
        <v>236.54</v>
      </c>
      <c r="C21" s="46">
        <v>236.54</v>
      </c>
      <c r="D21" s="46">
        <f>SUM(C21-B21)</f>
        <v>0</v>
      </c>
      <c r="E21" s="46">
        <f>+ROUND(+D21/B21*100,2)</f>
        <v>0</v>
      </c>
    </row>
    <row r="22" spans="1:5" s="2" customFormat="1" x14ac:dyDescent="0.2">
      <c r="A22" s="165"/>
      <c r="B22" s="46"/>
      <c r="C22" s="46"/>
      <c r="D22" s="20"/>
      <c r="E22" s="46"/>
    </row>
    <row r="23" spans="1:5" s="2" customFormat="1" x14ac:dyDescent="0.2">
      <c r="A23" s="165" t="s">
        <v>1084</v>
      </c>
      <c r="B23" s="46">
        <v>266.66000000000003</v>
      </c>
      <c r="C23" s="46">
        <v>266.66000000000003</v>
      </c>
      <c r="D23" s="46">
        <f>SUM(C23-B23)</f>
        <v>0</v>
      </c>
      <c r="E23" s="46">
        <f>+ROUND(+D23/B23*100,2)</f>
        <v>0</v>
      </c>
    </row>
    <row r="24" spans="1:5" s="2" customFormat="1" x14ac:dyDescent="0.2">
      <c r="A24" s="165"/>
      <c r="B24" s="46"/>
      <c r="C24" s="46"/>
      <c r="D24" s="20"/>
      <c r="E24" s="46"/>
    </row>
    <row r="25" spans="1:5" s="2" customFormat="1" x14ac:dyDescent="0.2">
      <c r="A25" s="165" t="s">
        <v>1085</v>
      </c>
      <c r="B25" s="46">
        <v>3</v>
      </c>
      <c r="C25" s="46">
        <v>3</v>
      </c>
      <c r="D25" s="46">
        <f>SUM(C25-B25)</f>
        <v>0</v>
      </c>
      <c r="E25" s="46">
        <f>+ROUND(+D25/B25*100,2)</f>
        <v>0</v>
      </c>
    </row>
    <row r="26" spans="1:5" s="2" customFormat="1" x14ac:dyDescent="0.2">
      <c r="A26" s="165"/>
      <c r="B26" s="46"/>
      <c r="C26" s="46"/>
      <c r="D26" s="20"/>
      <c r="E26" s="46"/>
    </row>
    <row r="27" spans="1:5" s="14" customFormat="1" x14ac:dyDescent="0.2">
      <c r="A27" s="165" t="s">
        <v>1086</v>
      </c>
      <c r="B27" s="46">
        <v>5</v>
      </c>
      <c r="C27" s="46">
        <v>5</v>
      </c>
      <c r="D27" s="46">
        <f>SUM(C27-B27)</f>
        <v>0</v>
      </c>
      <c r="E27" s="46">
        <f>+ROUND(+D27/B27*100,2)</f>
        <v>0</v>
      </c>
    </row>
    <row r="28" spans="1:5" s="14" customFormat="1" x14ac:dyDescent="0.2">
      <c r="A28" s="165"/>
      <c r="B28" s="99"/>
      <c r="C28" s="99"/>
      <c r="D28" s="174"/>
      <c r="E28" s="99"/>
    </row>
    <row r="29" spans="1:5" s="14" customFormat="1" x14ac:dyDescent="0.2">
      <c r="A29" s="165" t="s">
        <v>1087</v>
      </c>
      <c r="B29" s="46">
        <v>6</v>
      </c>
      <c r="C29" s="46">
        <v>6</v>
      </c>
      <c r="D29" s="46">
        <f>SUM(C29-B29)</f>
        <v>0</v>
      </c>
      <c r="E29" s="46">
        <f>+ROUND(+D29/B29*100,2)</f>
        <v>0</v>
      </c>
    </row>
    <row r="30" spans="1:5" s="14" customFormat="1" x14ac:dyDescent="0.2">
      <c r="A30" s="165"/>
      <c r="B30" s="99"/>
      <c r="C30" s="99"/>
      <c r="D30" s="174"/>
      <c r="E30" s="99"/>
    </row>
    <row r="31" spans="1:5" s="14" customFormat="1" x14ac:dyDescent="0.2">
      <c r="A31" s="165" t="s">
        <v>1088</v>
      </c>
      <c r="B31" s="46">
        <v>160.38</v>
      </c>
      <c r="C31" s="46">
        <v>160.38</v>
      </c>
      <c r="D31" s="46">
        <f>SUM(C31-B31)</f>
        <v>0</v>
      </c>
      <c r="E31" s="46">
        <f>+ROUND(+D31/B31*100,2)</f>
        <v>0</v>
      </c>
    </row>
    <row r="32" spans="1:5" s="2" customFormat="1" x14ac:dyDescent="0.2">
      <c r="A32" s="187"/>
      <c r="B32" s="188"/>
      <c r="C32" s="188"/>
      <c r="D32" s="189"/>
      <c r="E32" s="190"/>
    </row>
    <row r="33" spans="1:5" s="2" customFormat="1" x14ac:dyDescent="0.2">
      <c r="A33" s="56"/>
      <c r="E33" s="32"/>
    </row>
    <row r="34" spans="1:5" s="191" customFormat="1" x14ac:dyDescent="0.2">
      <c r="A34" s="177"/>
      <c r="E34" s="192"/>
    </row>
    <row r="56" s="177" customFormat="1" x14ac:dyDescent="0.2"/>
    <row r="105" s="177" customFormat="1" x14ac:dyDescent="0.2"/>
  </sheetData>
  <pageMargins left="0.70866141732283472" right="0.70866141732283472" top="0.74803149606299213" bottom="0.74803149606299213" header="0.31496062992125984" footer="0.31496062992125984"/>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609"/>
  <sheetViews>
    <sheetView topLeftCell="A327" zoomScaleNormal="100" workbookViewId="0">
      <selection activeCell="A331" sqref="A331"/>
    </sheetView>
  </sheetViews>
  <sheetFormatPr defaultRowHeight="15" x14ac:dyDescent="0.2"/>
  <cols>
    <col min="1" max="1" width="74.5703125" style="30" customWidth="1"/>
    <col min="2" max="3" width="16.85546875" style="30" customWidth="1"/>
    <col min="4" max="4" width="16.85546875" style="2" customWidth="1"/>
    <col min="5" max="5" width="16.85546875" style="32" customWidth="1"/>
    <col min="6" max="6" width="2.42578125" style="2" customWidth="1"/>
    <col min="7" max="256" width="9.140625" style="2"/>
    <col min="257" max="257" width="74.5703125" style="2" customWidth="1"/>
    <col min="258" max="261" width="16.85546875" style="2" customWidth="1"/>
    <col min="262" max="262" width="2.42578125" style="2" customWidth="1"/>
    <col min="263" max="512" width="9.140625" style="2"/>
    <col min="513" max="513" width="74.5703125" style="2" customWidth="1"/>
    <col min="514" max="517" width="16.85546875" style="2" customWidth="1"/>
    <col min="518" max="518" width="2.42578125" style="2" customWidth="1"/>
    <col min="519" max="768" width="9.140625" style="2"/>
    <col min="769" max="769" width="74.5703125" style="2" customWidth="1"/>
    <col min="770" max="773" width="16.85546875" style="2" customWidth="1"/>
    <col min="774" max="774" width="2.42578125" style="2" customWidth="1"/>
    <col min="775" max="1024" width="9.140625" style="2"/>
    <col min="1025" max="1025" width="74.5703125" style="2" customWidth="1"/>
    <col min="1026" max="1029" width="16.85546875" style="2" customWidth="1"/>
    <col min="1030" max="1030" width="2.42578125" style="2" customWidth="1"/>
    <col min="1031" max="1280" width="9.140625" style="2"/>
    <col min="1281" max="1281" width="74.5703125" style="2" customWidth="1"/>
    <col min="1282" max="1285" width="16.85546875" style="2" customWidth="1"/>
    <col min="1286" max="1286" width="2.42578125" style="2" customWidth="1"/>
    <col min="1287" max="1536" width="9.140625" style="2"/>
    <col min="1537" max="1537" width="74.5703125" style="2" customWidth="1"/>
    <col min="1538" max="1541" width="16.85546875" style="2" customWidth="1"/>
    <col min="1542" max="1542" width="2.42578125" style="2" customWidth="1"/>
    <col min="1543" max="1792" width="9.140625" style="2"/>
    <col min="1793" max="1793" width="74.5703125" style="2" customWidth="1"/>
    <col min="1794" max="1797" width="16.85546875" style="2" customWidth="1"/>
    <col min="1798" max="1798" width="2.42578125" style="2" customWidth="1"/>
    <col min="1799" max="2048" width="9.140625" style="2"/>
    <col min="2049" max="2049" width="74.5703125" style="2" customWidth="1"/>
    <col min="2050" max="2053" width="16.85546875" style="2" customWidth="1"/>
    <col min="2054" max="2054" width="2.42578125" style="2" customWidth="1"/>
    <col min="2055" max="2304" width="9.140625" style="2"/>
    <col min="2305" max="2305" width="74.5703125" style="2" customWidth="1"/>
    <col min="2306" max="2309" width="16.85546875" style="2" customWidth="1"/>
    <col min="2310" max="2310" width="2.42578125" style="2" customWidth="1"/>
    <col min="2311" max="2560" width="9.140625" style="2"/>
    <col min="2561" max="2561" width="74.5703125" style="2" customWidth="1"/>
    <col min="2562" max="2565" width="16.85546875" style="2" customWidth="1"/>
    <col min="2566" max="2566" width="2.42578125" style="2" customWidth="1"/>
    <col min="2567" max="2816" width="9.140625" style="2"/>
    <col min="2817" max="2817" width="74.5703125" style="2" customWidth="1"/>
    <col min="2818" max="2821" width="16.85546875" style="2" customWidth="1"/>
    <col min="2822" max="2822" width="2.42578125" style="2" customWidth="1"/>
    <col min="2823" max="3072" width="9.140625" style="2"/>
    <col min="3073" max="3073" width="74.5703125" style="2" customWidth="1"/>
    <col min="3074" max="3077" width="16.85546875" style="2" customWidth="1"/>
    <col min="3078" max="3078" width="2.42578125" style="2" customWidth="1"/>
    <col min="3079" max="3328" width="9.140625" style="2"/>
    <col min="3329" max="3329" width="74.5703125" style="2" customWidth="1"/>
    <col min="3330" max="3333" width="16.85546875" style="2" customWidth="1"/>
    <col min="3334" max="3334" width="2.42578125" style="2" customWidth="1"/>
    <col min="3335" max="3584" width="9.140625" style="2"/>
    <col min="3585" max="3585" width="74.5703125" style="2" customWidth="1"/>
    <col min="3586" max="3589" width="16.85546875" style="2" customWidth="1"/>
    <col min="3590" max="3590" width="2.42578125" style="2" customWidth="1"/>
    <col min="3591" max="3840" width="9.140625" style="2"/>
    <col min="3841" max="3841" width="74.5703125" style="2" customWidth="1"/>
    <col min="3842" max="3845" width="16.85546875" style="2" customWidth="1"/>
    <col min="3846" max="3846" width="2.42578125" style="2" customWidth="1"/>
    <col min="3847" max="4096" width="9.140625" style="2"/>
    <col min="4097" max="4097" width="74.5703125" style="2" customWidth="1"/>
    <col min="4098" max="4101" width="16.85546875" style="2" customWidth="1"/>
    <col min="4102" max="4102" width="2.42578125" style="2" customWidth="1"/>
    <col min="4103" max="4352" width="9.140625" style="2"/>
    <col min="4353" max="4353" width="74.5703125" style="2" customWidth="1"/>
    <col min="4354" max="4357" width="16.85546875" style="2" customWidth="1"/>
    <col min="4358" max="4358" width="2.42578125" style="2" customWidth="1"/>
    <col min="4359" max="4608" width="9.140625" style="2"/>
    <col min="4609" max="4609" width="74.5703125" style="2" customWidth="1"/>
    <col min="4610" max="4613" width="16.85546875" style="2" customWidth="1"/>
    <col min="4614" max="4614" width="2.42578125" style="2" customWidth="1"/>
    <col min="4615" max="4864" width="9.140625" style="2"/>
    <col min="4865" max="4865" width="74.5703125" style="2" customWidth="1"/>
    <col min="4866" max="4869" width="16.85546875" style="2" customWidth="1"/>
    <col min="4870" max="4870" width="2.42578125" style="2" customWidth="1"/>
    <col min="4871" max="5120" width="9.140625" style="2"/>
    <col min="5121" max="5121" width="74.5703125" style="2" customWidth="1"/>
    <col min="5122" max="5125" width="16.85546875" style="2" customWidth="1"/>
    <col min="5126" max="5126" width="2.42578125" style="2" customWidth="1"/>
    <col min="5127" max="5376" width="9.140625" style="2"/>
    <col min="5377" max="5377" width="74.5703125" style="2" customWidth="1"/>
    <col min="5378" max="5381" width="16.85546875" style="2" customWidth="1"/>
    <col min="5382" max="5382" width="2.42578125" style="2" customWidth="1"/>
    <col min="5383" max="5632" width="9.140625" style="2"/>
    <col min="5633" max="5633" width="74.5703125" style="2" customWidth="1"/>
    <col min="5634" max="5637" width="16.85546875" style="2" customWidth="1"/>
    <col min="5638" max="5638" width="2.42578125" style="2" customWidth="1"/>
    <col min="5639" max="5888" width="9.140625" style="2"/>
    <col min="5889" max="5889" width="74.5703125" style="2" customWidth="1"/>
    <col min="5890" max="5893" width="16.85546875" style="2" customWidth="1"/>
    <col min="5894" max="5894" width="2.42578125" style="2" customWidth="1"/>
    <col min="5895" max="6144" width="9.140625" style="2"/>
    <col min="6145" max="6145" width="74.5703125" style="2" customWidth="1"/>
    <col min="6146" max="6149" width="16.85546875" style="2" customWidth="1"/>
    <col min="6150" max="6150" width="2.42578125" style="2" customWidth="1"/>
    <col min="6151" max="6400" width="9.140625" style="2"/>
    <col min="6401" max="6401" width="74.5703125" style="2" customWidth="1"/>
    <col min="6402" max="6405" width="16.85546875" style="2" customWidth="1"/>
    <col min="6406" max="6406" width="2.42578125" style="2" customWidth="1"/>
    <col min="6407" max="6656" width="9.140625" style="2"/>
    <col min="6657" max="6657" width="74.5703125" style="2" customWidth="1"/>
    <col min="6658" max="6661" width="16.85546875" style="2" customWidth="1"/>
    <col min="6662" max="6662" width="2.42578125" style="2" customWidth="1"/>
    <col min="6663" max="6912" width="9.140625" style="2"/>
    <col min="6913" max="6913" width="74.5703125" style="2" customWidth="1"/>
    <col min="6914" max="6917" width="16.85546875" style="2" customWidth="1"/>
    <col min="6918" max="6918" width="2.42578125" style="2" customWidth="1"/>
    <col min="6919" max="7168" width="9.140625" style="2"/>
    <col min="7169" max="7169" width="74.5703125" style="2" customWidth="1"/>
    <col min="7170" max="7173" width="16.85546875" style="2" customWidth="1"/>
    <col min="7174" max="7174" width="2.42578125" style="2" customWidth="1"/>
    <col min="7175" max="7424" width="9.140625" style="2"/>
    <col min="7425" max="7425" width="74.5703125" style="2" customWidth="1"/>
    <col min="7426" max="7429" width="16.85546875" style="2" customWidth="1"/>
    <col min="7430" max="7430" width="2.42578125" style="2" customWidth="1"/>
    <col min="7431" max="7680" width="9.140625" style="2"/>
    <col min="7681" max="7681" width="74.5703125" style="2" customWidth="1"/>
    <col min="7682" max="7685" width="16.85546875" style="2" customWidth="1"/>
    <col min="7686" max="7686" width="2.42578125" style="2" customWidth="1"/>
    <col min="7687" max="7936" width="9.140625" style="2"/>
    <col min="7937" max="7937" width="74.5703125" style="2" customWidth="1"/>
    <col min="7938" max="7941" width="16.85546875" style="2" customWidth="1"/>
    <col min="7942" max="7942" width="2.42578125" style="2" customWidth="1"/>
    <col min="7943" max="8192" width="9.140625" style="2"/>
    <col min="8193" max="8193" width="74.5703125" style="2" customWidth="1"/>
    <col min="8194" max="8197" width="16.85546875" style="2" customWidth="1"/>
    <col min="8198" max="8198" width="2.42578125" style="2" customWidth="1"/>
    <col min="8199" max="8448" width="9.140625" style="2"/>
    <col min="8449" max="8449" width="74.5703125" style="2" customWidth="1"/>
    <col min="8450" max="8453" width="16.85546875" style="2" customWidth="1"/>
    <col min="8454" max="8454" width="2.42578125" style="2" customWidth="1"/>
    <col min="8455" max="8704" width="9.140625" style="2"/>
    <col min="8705" max="8705" width="74.5703125" style="2" customWidth="1"/>
    <col min="8706" max="8709" width="16.85546875" style="2" customWidth="1"/>
    <col min="8710" max="8710" width="2.42578125" style="2" customWidth="1"/>
    <col min="8711" max="8960" width="9.140625" style="2"/>
    <col min="8961" max="8961" width="74.5703125" style="2" customWidth="1"/>
    <col min="8962" max="8965" width="16.85546875" style="2" customWidth="1"/>
    <col min="8966" max="8966" width="2.42578125" style="2" customWidth="1"/>
    <col min="8967" max="9216" width="9.140625" style="2"/>
    <col min="9217" max="9217" width="74.5703125" style="2" customWidth="1"/>
    <col min="9218" max="9221" width="16.85546875" style="2" customWidth="1"/>
    <col min="9222" max="9222" width="2.42578125" style="2" customWidth="1"/>
    <col min="9223" max="9472" width="9.140625" style="2"/>
    <col min="9473" max="9473" width="74.5703125" style="2" customWidth="1"/>
    <col min="9474" max="9477" width="16.85546875" style="2" customWidth="1"/>
    <col min="9478" max="9478" width="2.42578125" style="2" customWidth="1"/>
    <col min="9479" max="9728" width="9.140625" style="2"/>
    <col min="9729" max="9729" width="74.5703125" style="2" customWidth="1"/>
    <col min="9730" max="9733" width="16.85546875" style="2" customWidth="1"/>
    <col min="9734" max="9734" width="2.42578125" style="2" customWidth="1"/>
    <col min="9735" max="9984" width="9.140625" style="2"/>
    <col min="9985" max="9985" width="74.5703125" style="2" customWidth="1"/>
    <col min="9986" max="9989" width="16.85546875" style="2" customWidth="1"/>
    <col min="9990" max="9990" width="2.42578125" style="2" customWidth="1"/>
    <col min="9991" max="10240" width="9.140625" style="2"/>
    <col min="10241" max="10241" width="74.5703125" style="2" customWidth="1"/>
    <col min="10242" max="10245" width="16.85546875" style="2" customWidth="1"/>
    <col min="10246" max="10246" width="2.42578125" style="2" customWidth="1"/>
    <col min="10247" max="10496" width="9.140625" style="2"/>
    <col min="10497" max="10497" width="74.5703125" style="2" customWidth="1"/>
    <col min="10498" max="10501" width="16.85546875" style="2" customWidth="1"/>
    <col min="10502" max="10502" width="2.42578125" style="2" customWidth="1"/>
    <col min="10503" max="10752" width="9.140625" style="2"/>
    <col min="10753" max="10753" width="74.5703125" style="2" customWidth="1"/>
    <col min="10754" max="10757" width="16.85546875" style="2" customWidth="1"/>
    <col min="10758" max="10758" width="2.42578125" style="2" customWidth="1"/>
    <col min="10759" max="11008" width="9.140625" style="2"/>
    <col min="11009" max="11009" width="74.5703125" style="2" customWidth="1"/>
    <col min="11010" max="11013" width="16.85546875" style="2" customWidth="1"/>
    <col min="11014" max="11014" width="2.42578125" style="2" customWidth="1"/>
    <col min="11015" max="11264" width="9.140625" style="2"/>
    <col min="11265" max="11265" width="74.5703125" style="2" customWidth="1"/>
    <col min="11266" max="11269" width="16.85546875" style="2" customWidth="1"/>
    <col min="11270" max="11270" width="2.42578125" style="2" customWidth="1"/>
    <col min="11271" max="11520" width="9.140625" style="2"/>
    <col min="11521" max="11521" width="74.5703125" style="2" customWidth="1"/>
    <col min="11522" max="11525" width="16.85546875" style="2" customWidth="1"/>
    <col min="11526" max="11526" width="2.42578125" style="2" customWidth="1"/>
    <col min="11527" max="11776" width="9.140625" style="2"/>
    <col min="11777" max="11777" width="74.5703125" style="2" customWidth="1"/>
    <col min="11778" max="11781" width="16.85546875" style="2" customWidth="1"/>
    <col min="11782" max="11782" width="2.42578125" style="2" customWidth="1"/>
    <col min="11783" max="12032" width="9.140625" style="2"/>
    <col min="12033" max="12033" width="74.5703125" style="2" customWidth="1"/>
    <col min="12034" max="12037" width="16.85546875" style="2" customWidth="1"/>
    <col min="12038" max="12038" width="2.42578125" style="2" customWidth="1"/>
    <col min="12039" max="12288" width="9.140625" style="2"/>
    <col min="12289" max="12289" width="74.5703125" style="2" customWidth="1"/>
    <col min="12290" max="12293" width="16.85546875" style="2" customWidth="1"/>
    <col min="12294" max="12294" width="2.42578125" style="2" customWidth="1"/>
    <col min="12295" max="12544" width="9.140625" style="2"/>
    <col min="12545" max="12545" width="74.5703125" style="2" customWidth="1"/>
    <col min="12546" max="12549" width="16.85546875" style="2" customWidth="1"/>
    <col min="12550" max="12550" width="2.42578125" style="2" customWidth="1"/>
    <col min="12551" max="12800" width="9.140625" style="2"/>
    <col min="12801" max="12801" width="74.5703125" style="2" customWidth="1"/>
    <col min="12802" max="12805" width="16.85546875" style="2" customWidth="1"/>
    <col min="12806" max="12806" width="2.42578125" style="2" customWidth="1"/>
    <col min="12807" max="13056" width="9.140625" style="2"/>
    <col min="13057" max="13057" width="74.5703125" style="2" customWidth="1"/>
    <col min="13058" max="13061" width="16.85546875" style="2" customWidth="1"/>
    <col min="13062" max="13062" width="2.42578125" style="2" customWidth="1"/>
    <col min="13063" max="13312" width="9.140625" style="2"/>
    <col min="13313" max="13313" width="74.5703125" style="2" customWidth="1"/>
    <col min="13314" max="13317" width="16.85546875" style="2" customWidth="1"/>
    <col min="13318" max="13318" width="2.42578125" style="2" customWidth="1"/>
    <col min="13319" max="13568" width="9.140625" style="2"/>
    <col min="13569" max="13569" width="74.5703125" style="2" customWidth="1"/>
    <col min="13570" max="13573" width="16.85546875" style="2" customWidth="1"/>
    <col min="13574" max="13574" width="2.42578125" style="2" customWidth="1"/>
    <col min="13575" max="13824" width="9.140625" style="2"/>
    <col min="13825" max="13825" width="74.5703125" style="2" customWidth="1"/>
    <col min="13826" max="13829" width="16.85546875" style="2" customWidth="1"/>
    <col min="13830" max="13830" width="2.42578125" style="2" customWidth="1"/>
    <col min="13831" max="14080" width="9.140625" style="2"/>
    <col min="14081" max="14081" width="74.5703125" style="2" customWidth="1"/>
    <col min="14082" max="14085" width="16.85546875" style="2" customWidth="1"/>
    <col min="14086" max="14086" width="2.42578125" style="2" customWidth="1"/>
    <col min="14087" max="14336" width="9.140625" style="2"/>
    <col min="14337" max="14337" width="74.5703125" style="2" customWidth="1"/>
    <col min="14338" max="14341" width="16.85546875" style="2" customWidth="1"/>
    <col min="14342" max="14342" width="2.42578125" style="2" customWidth="1"/>
    <col min="14343" max="14592" width="9.140625" style="2"/>
    <col min="14593" max="14593" width="74.5703125" style="2" customWidth="1"/>
    <col min="14594" max="14597" width="16.85546875" style="2" customWidth="1"/>
    <col min="14598" max="14598" width="2.42578125" style="2" customWidth="1"/>
    <col min="14599" max="14848" width="9.140625" style="2"/>
    <col min="14849" max="14849" width="74.5703125" style="2" customWidth="1"/>
    <col min="14850" max="14853" width="16.85546875" style="2" customWidth="1"/>
    <col min="14854" max="14854" width="2.42578125" style="2" customWidth="1"/>
    <col min="14855" max="15104" width="9.140625" style="2"/>
    <col min="15105" max="15105" width="74.5703125" style="2" customWidth="1"/>
    <col min="15106" max="15109" width="16.85546875" style="2" customWidth="1"/>
    <col min="15110" max="15110" width="2.42578125" style="2" customWidth="1"/>
    <col min="15111" max="15360" width="9.140625" style="2"/>
    <col min="15361" max="15361" width="74.5703125" style="2" customWidth="1"/>
    <col min="15362" max="15365" width="16.85546875" style="2" customWidth="1"/>
    <col min="15366" max="15366" width="2.42578125" style="2" customWidth="1"/>
    <col min="15367" max="15616" width="9.140625" style="2"/>
    <col min="15617" max="15617" width="74.5703125" style="2" customWidth="1"/>
    <col min="15618" max="15621" width="16.85546875" style="2" customWidth="1"/>
    <col min="15622" max="15622" width="2.42578125" style="2" customWidth="1"/>
    <col min="15623" max="15872" width="9.140625" style="2"/>
    <col min="15873" max="15873" width="74.5703125" style="2" customWidth="1"/>
    <col min="15874" max="15877" width="16.85546875" style="2" customWidth="1"/>
    <col min="15878" max="15878" width="2.42578125" style="2" customWidth="1"/>
    <col min="15879" max="16128" width="9.140625" style="2"/>
    <col min="16129" max="16129" width="74.5703125" style="2" customWidth="1"/>
    <col min="16130" max="16133" width="16.85546875" style="2" customWidth="1"/>
    <col min="16134" max="16134" width="2.42578125" style="2" customWidth="1"/>
    <col min="16135" max="16384" width="9.140625" style="2"/>
  </cols>
  <sheetData>
    <row r="1" spans="1:5" ht="15.75" x14ac:dyDescent="0.25">
      <c r="E1" s="31"/>
    </row>
    <row r="2" spans="1:5" ht="15.75" x14ac:dyDescent="0.25">
      <c r="A2" s="394" t="s">
        <v>340</v>
      </c>
      <c r="B2" s="394"/>
    </row>
    <row r="3" spans="1:5" x14ac:dyDescent="0.2">
      <c r="A3" s="108"/>
    </row>
    <row r="4" spans="1:5" ht="15.75" x14ac:dyDescent="0.25">
      <c r="A4" s="109"/>
      <c r="B4" s="110" t="s">
        <v>0</v>
      </c>
      <c r="C4" s="111" t="s">
        <v>7</v>
      </c>
      <c r="D4" s="112" t="s">
        <v>1</v>
      </c>
      <c r="E4" s="113" t="s">
        <v>1</v>
      </c>
    </row>
    <row r="5" spans="1:5" ht="15.75" x14ac:dyDescent="0.25">
      <c r="B5" s="114" t="s">
        <v>2</v>
      </c>
      <c r="C5" s="115" t="s">
        <v>2</v>
      </c>
      <c r="D5" s="116" t="s">
        <v>3</v>
      </c>
      <c r="E5" s="117" t="s">
        <v>3</v>
      </c>
    </row>
    <row r="6" spans="1:5" ht="15.75" x14ac:dyDescent="0.25">
      <c r="A6" s="118"/>
      <c r="B6" s="119"/>
      <c r="C6" s="120"/>
      <c r="D6" s="65"/>
      <c r="E6" s="121"/>
    </row>
    <row r="7" spans="1:5" s="14" customFormat="1" ht="15.75" x14ac:dyDescent="0.25">
      <c r="A7" s="122"/>
      <c r="B7" s="123" t="s">
        <v>4</v>
      </c>
      <c r="C7" s="124" t="s">
        <v>4</v>
      </c>
      <c r="D7" s="13" t="s">
        <v>4</v>
      </c>
      <c r="E7" s="125" t="s">
        <v>5</v>
      </c>
    </row>
    <row r="8" spans="1:5" s="14" customFormat="1" ht="15.75" x14ac:dyDescent="0.25">
      <c r="A8" s="126"/>
      <c r="B8" s="123"/>
      <c r="C8" s="124"/>
      <c r="D8" s="35"/>
      <c r="E8" s="127"/>
    </row>
    <row r="9" spans="1:5" s="14" customFormat="1" ht="15.75" x14ac:dyDescent="0.25">
      <c r="A9" s="122" t="s">
        <v>341</v>
      </c>
      <c r="B9" s="128"/>
      <c r="C9" s="129"/>
      <c r="D9" s="105"/>
      <c r="E9" s="130"/>
    </row>
    <row r="10" spans="1:5" s="14" customFormat="1" ht="15.75" x14ac:dyDescent="0.2">
      <c r="A10" s="131" t="s">
        <v>342</v>
      </c>
      <c r="B10" s="128"/>
      <c r="C10" s="129"/>
      <c r="D10" s="105"/>
      <c r="E10" s="130"/>
    </row>
    <row r="11" spans="1:5" s="14" customFormat="1" ht="15.75" x14ac:dyDescent="0.2">
      <c r="A11" s="132" t="s">
        <v>343</v>
      </c>
      <c r="B11" s="128"/>
      <c r="C11" s="129"/>
      <c r="D11" s="105"/>
      <c r="E11" s="130"/>
    </row>
    <row r="12" spans="1:5" s="14" customFormat="1" ht="15.75" x14ac:dyDescent="0.2">
      <c r="A12" s="132"/>
      <c r="B12" s="128"/>
      <c r="C12" s="129"/>
      <c r="D12" s="105"/>
      <c r="E12" s="130"/>
    </row>
    <row r="13" spans="1:5" s="14" customFormat="1" ht="15.75" x14ac:dyDescent="0.2">
      <c r="A13" s="132" t="s">
        <v>344</v>
      </c>
      <c r="B13" s="106"/>
      <c r="C13" s="133"/>
      <c r="D13" s="105"/>
      <c r="E13" s="130"/>
    </row>
    <row r="14" spans="1:5" s="14" customFormat="1" x14ac:dyDescent="0.2">
      <c r="A14" s="134" t="s">
        <v>345</v>
      </c>
      <c r="B14" s="135">
        <v>385</v>
      </c>
      <c r="C14" s="135">
        <v>385</v>
      </c>
      <c r="D14" s="99">
        <f>SUM(C14-B14)</f>
        <v>0</v>
      </c>
      <c r="E14" s="136">
        <f>+ROUND(+D14/B14*100,2)</f>
        <v>0</v>
      </c>
    </row>
    <row r="15" spans="1:5" s="14" customFormat="1" ht="30" x14ac:dyDescent="0.2">
      <c r="A15" s="134" t="s">
        <v>346</v>
      </c>
      <c r="B15" s="135">
        <v>9527</v>
      </c>
      <c r="C15" s="135">
        <v>9527</v>
      </c>
      <c r="D15" s="99">
        <f>SUM(C15-B15)</f>
        <v>0</v>
      </c>
      <c r="E15" s="136">
        <f>+ROUND(+D15/B15*100,2)</f>
        <v>0</v>
      </c>
    </row>
    <row r="16" spans="1:5" s="14" customFormat="1" x14ac:dyDescent="0.2">
      <c r="A16" s="134" t="s">
        <v>347</v>
      </c>
      <c r="B16" s="135">
        <v>385</v>
      </c>
      <c r="C16" s="135">
        <v>385</v>
      </c>
      <c r="D16" s="99">
        <f>SUM(C16-B16)</f>
        <v>0</v>
      </c>
      <c r="E16" s="136">
        <f>+ROUND(+D16/B16*100,2)</f>
        <v>0</v>
      </c>
    </row>
    <row r="17" spans="1:5" s="14" customFormat="1" x14ac:dyDescent="0.2">
      <c r="A17" s="134" t="s">
        <v>348</v>
      </c>
      <c r="B17" s="135">
        <v>19049</v>
      </c>
      <c r="C17" s="135">
        <v>19049</v>
      </c>
      <c r="D17" s="99">
        <f>SUM(C17-B17)</f>
        <v>0</v>
      </c>
      <c r="E17" s="136">
        <f>+ROUND(+D17/B17*100,2)</f>
        <v>0</v>
      </c>
    </row>
    <row r="18" spans="1:5" s="14" customFormat="1" x14ac:dyDescent="0.2">
      <c r="A18" s="134"/>
      <c r="B18" s="135"/>
      <c r="C18" s="135"/>
      <c r="D18" s="99"/>
      <c r="E18" s="137"/>
    </row>
    <row r="19" spans="1:5" s="14" customFormat="1" ht="31.5" x14ac:dyDescent="0.2">
      <c r="A19" s="132" t="s">
        <v>349</v>
      </c>
      <c r="B19" s="135"/>
      <c r="C19" s="135"/>
      <c r="D19" s="99"/>
      <c r="E19" s="137"/>
    </row>
    <row r="20" spans="1:5" s="14" customFormat="1" x14ac:dyDescent="0.2">
      <c r="A20" s="134" t="s">
        <v>345</v>
      </c>
      <c r="B20" s="135">
        <v>385</v>
      </c>
      <c r="C20" s="135">
        <v>385</v>
      </c>
      <c r="D20" s="99">
        <f>SUM(C20-B20)</f>
        <v>0</v>
      </c>
      <c r="E20" s="136">
        <f>+ROUND(+D20/B20*100,2)</f>
        <v>0</v>
      </c>
    </row>
    <row r="21" spans="1:5" s="14" customFormat="1" ht="30" x14ac:dyDescent="0.2">
      <c r="A21" s="134" t="s">
        <v>350</v>
      </c>
      <c r="B21" s="135">
        <v>9527</v>
      </c>
      <c r="C21" s="135">
        <v>9527</v>
      </c>
      <c r="D21" s="99">
        <f>SUM(C21-B21)</f>
        <v>0</v>
      </c>
      <c r="E21" s="136">
        <f>+ROUND(+D21/B21*100,2)</f>
        <v>0</v>
      </c>
    </row>
    <row r="22" spans="1:5" s="14" customFormat="1" x14ac:dyDescent="0.2">
      <c r="A22" s="134" t="s">
        <v>351</v>
      </c>
      <c r="B22" s="135"/>
      <c r="C22" s="135"/>
      <c r="D22" s="99"/>
      <c r="E22" s="136"/>
    </row>
    <row r="23" spans="1:5" s="14" customFormat="1" x14ac:dyDescent="0.2">
      <c r="A23" s="134" t="s">
        <v>352</v>
      </c>
      <c r="B23" s="135">
        <v>195</v>
      </c>
      <c r="C23" s="135">
        <v>195</v>
      </c>
      <c r="D23" s="99">
        <f>SUM(C23-B23)</f>
        <v>0</v>
      </c>
      <c r="E23" s="136">
        <f>+ROUND(+D23/B23*100,2)</f>
        <v>0</v>
      </c>
    </row>
    <row r="24" spans="1:5" s="14" customFormat="1" x14ac:dyDescent="0.2">
      <c r="A24" s="134" t="s">
        <v>353</v>
      </c>
      <c r="B24" s="135">
        <v>195</v>
      </c>
      <c r="C24" s="135">
        <v>195</v>
      </c>
      <c r="D24" s="99">
        <f>SUM(C24-B24)</f>
        <v>0</v>
      </c>
      <c r="E24" s="136">
        <f>+ROUND(+D24/B24*100,2)</f>
        <v>0</v>
      </c>
    </row>
    <row r="25" spans="1:5" s="14" customFormat="1" x14ac:dyDescent="0.2">
      <c r="A25" s="134" t="s">
        <v>354</v>
      </c>
      <c r="B25" s="135">
        <v>385</v>
      </c>
      <c r="C25" s="135">
        <v>385</v>
      </c>
      <c r="D25" s="99">
        <f>SUM(C25-B25)</f>
        <v>0</v>
      </c>
      <c r="E25" s="136">
        <f>+ROUND(+D25/B25*100,2)</f>
        <v>0</v>
      </c>
    </row>
    <row r="26" spans="1:5" s="14" customFormat="1" ht="30" x14ac:dyDescent="0.2">
      <c r="A26" s="134" t="s">
        <v>355</v>
      </c>
      <c r="B26" s="135">
        <v>385</v>
      </c>
      <c r="C26" s="135">
        <v>385</v>
      </c>
      <c r="D26" s="99">
        <f>SUM(C26-B26)</f>
        <v>0</v>
      </c>
      <c r="E26" s="136">
        <f>+ROUND(+D26/B26*100,2)</f>
        <v>0</v>
      </c>
    </row>
    <row r="27" spans="1:5" s="14" customFormat="1" ht="30" x14ac:dyDescent="0.2">
      <c r="A27" s="134" t="s">
        <v>356</v>
      </c>
      <c r="B27" s="135">
        <v>19049</v>
      </c>
      <c r="C27" s="135">
        <v>19049</v>
      </c>
      <c r="D27" s="99">
        <f>SUM(C27-B27)</f>
        <v>0</v>
      </c>
      <c r="E27" s="136">
        <f>+ROUND(+D27/B27*100,2)</f>
        <v>0</v>
      </c>
    </row>
    <row r="28" spans="1:5" s="14" customFormat="1" x14ac:dyDescent="0.2">
      <c r="A28" s="134"/>
      <c r="B28" s="135"/>
      <c r="C28" s="138"/>
      <c r="D28" s="99"/>
      <c r="E28" s="137"/>
    </row>
    <row r="29" spans="1:5" s="14" customFormat="1" ht="15.75" x14ac:dyDescent="0.2">
      <c r="A29" s="132" t="s">
        <v>357</v>
      </c>
      <c r="B29" s="135"/>
      <c r="C29" s="138"/>
      <c r="D29" s="99"/>
      <c r="E29" s="137"/>
    </row>
    <row r="30" spans="1:5" s="14" customFormat="1" x14ac:dyDescent="0.2">
      <c r="A30" s="134" t="s">
        <v>358</v>
      </c>
      <c r="B30" s="135">
        <v>385</v>
      </c>
      <c r="C30" s="135">
        <v>385</v>
      </c>
      <c r="D30" s="99">
        <f>SUM(C30-B30)</f>
        <v>0</v>
      </c>
      <c r="E30" s="136">
        <f>+ROUND(+D30/B30*100,2)</f>
        <v>0</v>
      </c>
    </row>
    <row r="31" spans="1:5" s="14" customFormat="1" ht="30" x14ac:dyDescent="0.2">
      <c r="A31" s="134" t="s">
        <v>359</v>
      </c>
      <c r="B31" s="135">
        <v>19049</v>
      </c>
      <c r="C31" s="135">
        <v>19049</v>
      </c>
      <c r="D31" s="99">
        <f>SUM(C31-B31)</f>
        <v>0</v>
      </c>
      <c r="E31" s="136">
        <f>+ROUND(+D31/B31*100,2)</f>
        <v>0</v>
      </c>
    </row>
    <row r="32" spans="1:5" s="14" customFormat="1" ht="15.75" x14ac:dyDescent="0.2">
      <c r="A32" s="132"/>
      <c r="B32" s="135"/>
      <c r="C32" s="135"/>
      <c r="D32" s="99"/>
      <c r="E32" s="136"/>
    </row>
    <row r="33" spans="1:5" s="14" customFormat="1" ht="15.75" x14ac:dyDescent="0.2">
      <c r="A33" s="132" t="s">
        <v>360</v>
      </c>
      <c r="B33" s="135"/>
      <c r="C33" s="135"/>
      <c r="D33" s="99"/>
      <c r="E33" s="136"/>
    </row>
    <row r="34" spans="1:5" s="14" customFormat="1" x14ac:dyDescent="0.2">
      <c r="A34" s="134" t="s">
        <v>361</v>
      </c>
      <c r="B34" s="135">
        <v>172</v>
      </c>
      <c r="C34" s="135">
        <v>172</v>
      </c>
      <c r="D34" s="99">
        <f>SUM(C34-B34)</f>
        <v>0</v>
      </c>
      <c r="E34" s="136">
        <f>+ROUND(+D34/B34*100,2)</f>
        <v>0</v>
      </c>
    </row>
    <row r="35" spans="1:5" s="14" customFormat="1" x14ac:dyDescent="0.2">
      <c r="A35" s="134" t="s">
        <v>362</v>
      </c>
      <c r="B35" s="135">
        <v>339</v>
      </c>
      <c r="C35" s="135">
        <v>339</v>
      </c>
      <c r="D35" s="99">
        <f>SUM(C35-B35)</f>
        <v>0</v>
      </c>
      <c r="E35" s="136">
        <f>+ROUND(+D35/B35*100,2)</f>
        <v>0</v>
      </c>
    </row>
    <row r="36" spans="1:5" s="14" customFormat="1" x14ac:dyDescent="0.2">
      <c r="A36" s="134"/>
      <c r="B36" s="135"/>
      <c r="C36" s="135"/>
      <c r="D36" s="99"/>
      <c r="E36" s="136"/>
    </row>
    <row r="37" spans="1:5" s="14" customFormat="1" ht="15.75" x14ac:dyDescent="0.2">
      <c r="A37" s="132" t="s">
        <v>363</v>
      </c>
      <c r="B37" s="135"/>
      <c r="C37" s="135"/>
      <c r="D37" s="99"/>
      <c r="E37" s="136"/>
    </row>
    <row r="38" spans="1:5" s="14" customFormat="1" ht="30" x14ac:dyDescent="0.2">
      <c r="A38" s="134" t="s">
        <v>364</v>
      </c>
      <c r="B38" s="135">
        <v>172</v>
      </c>
      <c r="C38" s="135">
        <v>172</v>
      </c>
      <c r="D38" s="99">
        <f>SUM(C38-B38)</f>
        <v>0</v>
      </c>
      <c r="E38" s="136">
        <f>+ROUND(+D38/B38*100,2)</f>
        <v>0</v>
      </c>
    </row>
    <row r="39" spans="1:5" s="14" customFormat="1" x14ac:dyDescent="0.2">
      <c r="A39" s="134" t="s">
        <v>365</v>
      </c>
      <c r="B39" s="135">
        <v>195</v>
      </c>
      <c r="C39" s="135">
        <v>195</v>
      </c>
      <c r="D39" s="99">
        <f>SUM(C39-B39)</f>
        <v>0</v>
      </c>
      <c r="E39" s="136">
        <f>+ROUND(+D39/B39*100,2)</f>
        <v>0</v>
      </c>
    </row>
    <row r="40" spans="1:5" s="14" customFormat="1" x14ac:dyDescent="0.2">
      <c r="A40" s="134"/>
      <c r="B40" s="135"/>
      <c r="C40" s="135"/>
      <c r="D40" s="99"/>
      <c r="E40" s="137"/>
    </row>
    <row r="41" spans="1:5" s="14" customFormat="1" ht="15.75" x14ac:dyDescent="0.2">
      <c r="A41" s="132" t="s">
        <v>366</v>
      </c>
      <c r="B41" s="135"/>
      <c r="C41" s="135"/>
      <c r="D41" s="99"/>
      <c r="E41" s="137"/>
    </row>
    <row r="42" spans="1:5" s="14" customFormat="1" x14ac:dyDescent="0.2">
      <c r="A42" s="134"/>
      <c r="B42" s="135"/>
      <c r="C42" s="135"/>
      <c r="D42" s="99"/>
      <c r="E42" s="137"/>
    </row>
    <row r="43" spans="1:5" s="14" customFormat="1" ht="15.75" x14ac:dyDescent="0.2">
      <c r="A43" s="132" t="s">
        <v>367</v>
      </c>
      <c r="B43" s="135"/>
      <c r="C43" s="135"/>
      <c r="D43" s="99"/>
      <c r="E43" s="137"/>
    </row>
    <row r="44" spans="1:5" s="14" customFormat="1" ht="30" x14ac:dyDescent="0.2">
      <c r="A44" s="134" t="s">
        <v>368</v>
      </c>
      <c r="B44" s="135">
        <v>385</v>
      </c>
      <c r="C44" s="135">
        <v>385</v>
      </c>
      <c r="D44" s="99">
        <f>SUM(C44-B44)</f>
        <v>0</v>
      </c>
      <c r="E44" s="136">
        <f>+ROUND(+D44/B44*100,2)</f>
        <v>0</v>
      </c>
    </row>
    <row r="45" spans="1:5" s="14" customFormat="1" ht="30" x14ac:dyDescent="0.2">
      <c r="A45" s="134" t="s">
        <v>369</v>
      </c>
      <c r="B45" s="135">
        <v>19049</v>
      </c>
      <c r="C45" s="135">
        <v>19049</v>
      </c>
      <c r="D45" s="99">
        <f>SUM(C45-B45)</f>
        <v>0</v>
      </c>
      <c r="E45" s="136">
        <f>+ROUND(+D45/B45*100,2)</f>
        <v>0</v>
      </c>
    </row>
    <row r="46" spans="1:5" s="14" customFormat="1" x14ac:dyDescent="0.2">
      <c r="A46" s="134"/>
      <c r="B46" s="135"/>
      <c r="C46" s="135"/>
      <c r="D46" s="99"/>
      <c r="E46" s="136"/>
    </row>
    <row r="47" spans="1:5" s="14" customFormat="1" ht="30" x14ac:dyDescent="0.2">
      <c r="A47" s="134" t="s">
        <v>370</v>
      </c>
      <c r="B47" s="135">
        <v>385</v>
      </c>
      <c r="C47" s="135">
        <v>385</v>
      </c>
      <c r="D47" s="99">
        <f>SUM(C47-B47)</f>
        <v>0</v>
      </c>
      <c r="E47" s="136">
        <f>+ROUND(+D47/B47*100,2)</f>
        <v>0</v>
      </c>
    </row>
    <row r="48" spans="1:5" s="14" customFormat="1" ht="30" x14ac:dyDescent="0.2">
      <c r="A48" s="134" t="s">
        <v>371</v>
      </c>
      <c r="B48" s="135">
        <v>19049</v>
      </c>
      <c r="C48" s="135">
        <v>19049</v>
      </c>
      <c r="D48" s="99">
        <f>SUM(C48-B48)</f>
        <v>0</v>
      </c>
      <c r="E48" s="136">
        <f>+ROUND(+D48/B48*100,2)</f>
        <v>0</v>
      </c>
    </row>
    <row r="49" spans="1:5" s="14" customFormat="1" x14ac:dyDescent="0.2">
      <c r="A49" s="134"/>
      <c r="B49" s="135"/>
      <c r="C49" s="135"/>
      <c r="D49" s="99"/>
      <c r="E49" s="137"/>
    </row>
    <row r="50" spans="1:5" s="14" customFormat="1" ht="31.5" x14ac:dyDescent="0.2">
      <c r="A50" s="132" t="s">
        <v>372</v>
      </c>
      <c r="B50" s="135"/>
      <c r="C50" s="135"/>
      <c r="D50" s="99"/>
      <c r="E50" s="137"/>
    </row>
    <row r="51" spans="1:5" s="14" customFormat="1" x14ac:dyDescent="0.2">
      <c r="A51" s="134" t="s">
        <v>373</v>
      </c>
      <c r="B51" s="135">
        <v>195</v>
      </c>
      <c r="C51" s="135">
        <v>195</v>
      </c>
      <c r="D51" s="99">
        <f>SUM(C51-B51)</f>
        <v>0</v>
      </c>
      <c r="E51" s="136">
        <f>+ROUND(+D51/B51*100,2)</f>
        <v>0</v>
      </c>
    </row>
    <row r="52" spans="1:5" s="14" customFormat="1" ht="30" x14ac:dyDescent="0.2">
      <c r="A52" s="134" t="s">
        <v>374</v>
      </c>
      <c r="B52" s="135">
        <v>29112</v>
      </c>
      <c r="C52" s="135">
        <v>29112</v>
      </c>
      <c r="D52" s="99">
        <f>SUM(C52-B52)</f>
        <v>0</v>
      </c>
      <c r="E52" s="136">
        <f>+ROUND(+D52/B52*100,2)</f>
        <v>0</v>
      </c>
    </row>
    <row r="53" spans="1:5" s="14" customFormat="1" x14ac:dyDescent="0.2">
      <c r="A53" s="134"/>
      <c r="B53" s="135"/>
      <c r="C53" s="138"/>
      <c r="D53" s="99"/>
      <c r="E53" s="136"/>
    </row>
    <row r="54" spans="1:5" s="14" customFormat="1" ht="15.75" x14ac:dyDescent="0.2">
      <c r="A54" s="132" t="s">
        <v>375</v>
      </c>
      <c r="B54" s="135">
        <v>385</v>
      </c>
      <c r="C54" s="135">
        <v>385</v>
      </c>
      <c r="D54" s="99">
        <f>SUM(C54-B54)</f>
        <v>0</v>
      </c>
      <c r="E54" s="136">
        <f>+ROUND(+D54/B54*100,2)</f>
        <v>0</v>
      </c>
    </row>
    <row r="55" spans="1:5" s="14" customFormat="1" x14ac:dyDescent="0.2">
      <c r="A55" s="134"/>
      <c r="B55" s="135"/>
      <c r="C55" s="135"/>
      <c r="D55" s="99"/>
      <c r="E55" s="137"/>
    </row>
    <row r="56" spans="1:5" s="14" customFormat="1" ht="15.75" x14ac:dyDescent="0.2">
      <c r="A56" s="132" t="s">
        <v>376</v>
      </c>
      <c r="B56" s="135" t="s">
        <v>377</v>
      </c>
      <c r="C56" s="135" t="s">
        <v>377</v>
      </c>
      <c r="D56" s="99"/>
      <c r="E56" s="137"/>
    </row>
    <row r="57" spans="1:5" s="14" customFormat="1" ht="15.75" x14ac:dyDescent="0.2">
      <c r="A57" s="132"/>
      <c r="B57" s="135"/>
      <c r="C57" s="135"/>
      <c r="D57" s="99"/>
      <c r="E57" s="137"/>
    </row>
    <row r="58" spans="1:5" s="14" customFormat="1" ht="15.75" x14ac:dyDescent="0.2">
      <c r="A58" s="132" t="s">
        <v>378</v>
      </c>
      <c r="B58" s="135" t="s">
        <v>377</v>
      </c>
      <c r="C58" s="135" t="s">
        <v>377</v>
      </c>
      <c r="D58" s="99"/>
      <c r="E58" s="137"/>
    </row>
    <row r="59" spans="1:5" s="14" customFormat="1" ht="15.75" x14ac:dyDescent="0.2">
      <c r="A59" s="132"/>
      <c r="B59" s="135"/>
      <c r="C59" s="135"/>
      <c r="D59" s="99"/>
      <c r="E59" s="137"/>
    </row>
    <row r="60" spans="1:5" s="14" customFormat="1" ht="31.5" x14ac:dyDescent="0.2">
      <c r="A60" s="132" t="s">
        <v>379</v>
      </c>
      <c r="B60" s="135" t="s">
        <v>377</v>
      </c>
      <c r="C60" s="135" t="s">
        <v>377</v>
      </c>
      <c r="D60" s="99"/>
      <c r="E60" s="137"/>
    </row>
    <row r="61" spans="1:5" s="14" customFormat="1" x14ac:dyDescent="0.2">
      <c r="A61" s="134"/>
      <c r="B61" s="135"/>
      <c r="C61" s="135"/>
      <c r="D61" s="99"/>
      <c r="E61" s="137"/>
    </row>
    <row r="62" spans="1:5" s="14" customFormat="1" ht="15.75" x14ac:dyDescent="0.2">
      <c r="A62" s="132" t="s">
        <v>380</v>
      </c>
      <c r="B62" s="135"/>
      <c r="C62" s="135"/>
      <c r="D62" s="99"/>
      <c r="E62" s="137"/>
    </row>
    <row r="63" spans="1:5" s="14" customFormat="1" x14ac:dyDescent="0.2">
      <c r="A63" s="134"/>
      <c r="B63" s="135"/>
      <c r="C63" s="135"/>
      <c r="D63" s="99"/>
      <c r="E63" s="137"/>
    </row>
    <row r="64" spans="1:5" s="14" customFormat="1" ht="15.75" x14ac:dyDescent="0.2">
      <c r="A64" s="132" t="s">
        <v>381</v>
      </c>
      <c r="B64" s="135"/>
      <c r="C64" s="135"/>
      <c r="D64" s="99"/>
      <c r="E64" s="137"/>
    </row>
    <row r="65" spans="1:6" s="14" customFormat="1" x14ac:dyDescent="0.2">
      <c r="A65" s="134" t="s">
        <v>382</v>
      </c>
      <c r="B65" s="135">
        <v>385</v>
      </c>
      <c r="C65" s="135">
        <v>385</v>
      </c>
      <c r="D65" s="99">
        <f>SUM(C65-B65)</f>
        <v>0</v>
      </c>
      <c r="E65" s="136">
        <f>+ROUND(+D65/B65*100,2)</f>
        <v>0</v>
      </c>
    </row>
    <row r="66" spans="1:6" s="14" customFormat="1" x14ac:dyDescent="0.2">
      <c r="A66" s="134" t="s">
        <v>383</v>
      </c>
      <c r="B66" s="135">
        <v>19049</v>
      </c>
      <c r="C66" s="135">
        <v>19049</v>
      </c>
      <c r="D66" s="99">
        <f>SUM(C66-B66)</f>
        <v>0</v>
      </c>
      <c r="E66" s="136">
        <f>+ROUND(+D66/B66*100,2)</f>
        <v>0</v>
      </c>
    </row>
    <row r="67" spans="1:6" s="14" customFormat="1" x14ac:dyDescent="0.2">
      <c r="A67" s="140"/>
      <c r="B67" s="244"/>
      <c r="C67" s="245"/>
      <c r="D67" s="102"/>
      <c r="E67" s="246"/>
    </row>
    <row r="68" spans="1:6" s="14" customFormat="1" ht="15.75" x14ac:dyDescent="0.2">
      <c r="A68" s="132" t="s">
        <v>384</v>
      </c>
      <c r="B68" s="235"/>
      <c r="C68" s="235"/>
      <c r="D68" s="234"/>
      <c r="E68" s="236"/>
      <c r="F68" s="184"/>
    </row>
    <row r="69" spans="1:6" s="14" customFormat="1" x14ac:dyDescent="0.2">
      <c r="A69" s="134"/>
      <c r="B69" s="135"/>
      <c r="C69" s="138"/>
      <c r="D69" s="99"/>
      <c r="E69" s="136"/>
    </row>
    <row r="70" spans="1:6" s="14" customFormat="1" ht="31.5" x14ac:dyDescent="0.2">
      <c r="A70" s="132" t="s">
        <v>385</v>
      </c>
      <c r="B70" s="135">
        <v>110</v>
      </c>
      <c r="C70" s="135">
        <v>110</v>
      </c>
      <c r="D70" s="99">
        <f>SUM(C70-B70)</f>
        <v>0</v>
      </c>
      <c r="E70" s="136">
        <f>+ROUND(+D70/B70*100,2)</f>
        <v>0</v>
      </c>
    </row>
    <row r="71" spans="1:6" s="14" customFormat="1" ht="15.75" x14ac:dyDescent="0.2">
      <c r="A71" s="132" t="s">
        <v>386</v>
      </c>
      <c r="B71" s="135">
        <v>110</v>
      </c>
      <c r="C71" s="135">
        <v>110</v>
      </c>
      <c r="D71" s="99">
        <f>SUM(C71-B71)</f>
        <v>0</v>
      </c>
      <c r="E71" s="136">
        <f>+ROUND(+D71/B71*100,2)</f>
        <v>0</v>
      </c>
    </row>
    <row r="72" spans="1:6" s="14" customFormat="1" ht="15.75" x14ac:dyDescent="0.2">
      <c r="A72" s="132" t="s">
        <v>387</v>
      </c>
      <c r="B72" s="135">
        <v>385</v>
      </c>
      <c r="C72" s="135">
        <v>385</v>
      </c>
      <c r="D72" s="99">
        <f>SUM(C72-B72)</f>
        <v>0</v>
      </c>
      <c r="E72" s="136">
        <f>+ROUND(+D72/B72*100,2)</f>
        <v>0</v>
      </c>
    </row>
    <row r="73" spans="1:6" s="14" customFormat="1" x14ac:dyDescent="0.2">
      <c r="A73" s="134"/>
      <c r="B73" s="135"/>
      <c r="C73" s="135"/>
      <c r="D73" s="99"/>
      <c r="E73" s="136"/>
    </row>
    <row r="74" spans="1:6" s="14" customFormat="1" ht="15.75" x14ac:dyDescent="0.2">
      <c r="A74" s="132" t="s">
        <v>388</v>
      </c>
      <c r="B74" s="135"/>
      <c r="C74" s="135"/>
      <c r="D74" s="99"/>
      <c r="E74" s="137"/>
    </row>
    <row r="75" spans="1:6" s="14" customFormat="1" x14ac:dyDescent="0.2">
      <c r="A75" s="134"/>
      <c r="B75" s="135"/>
      <c r="C75" s="135"/>
      <c r="D75" s="99"/>
      <c r="E75" s="137"/>
    </row>
    <row r="76" spans="1:6" s="14" customFormat="1" ht="30.75" x14ac:dyDescent="0.2">
      <c r="A76" s="132" t="s">
        <v>389</v>
      </c>
      <c r="B76" s="135">
        <v>195</v>
      </c>
      <c r="C76" s="135">
        <v>195</v>
      </c>
      <c r="D76" s="99">
        <f>SUM(C76-B76)</f>
        <v>0</v>
      </c>
      <c r="E76" s="136">
        <f>+ROUND(+D76/B76*100,2)</f>
        <v>0</v>
      </c>
    </row>
    <row r="77" spans="1:6" s="14" customFormat="1" x14ac:dyDescent="0.2">
      <c r="A77" s="134"/>
      <c r="B77" s="135"/>
      <c r="C77" s="135"/>
      <c r="D77" s="99"/>
      <c r="E77" s="136"/>
    </row>
    <row r="78" spans="1:6" s="14" customFormat="1" ht="15.75" x14ac:dyDescent="0.2">
      <c r="A78" s="132" t="s">
        <v>390</v>
      </c>
      <c r="B78" s="135"/>
      <c r="C78" s="135"/>
      <c r="D78" s="99"/>
      <c r="E78" s="136"/>
    </row>
    <row r="79" spans="1:6" s="14" customFormat="1" ht="15.75" x14ac:dyDescent="0.2">
      <c r="A79" s="132"/>
      <c r="B79" s="135"/>
      <c r="C79" s="135"/>
      <c r="D79" s="99"/>
      <c r="E79" s="136"/>
    </row>
    <row r="80" spans="1:6" s="14" customFormat="1" ht="15.75" x14ac:dyDescent="0.2">
      <c r="A80" s="132" t="s">
        <v>391</v>
      </c>
      <c r="B80" s="135"/>
      <c r="C80" s="135"/>
      <c r="D80" s="99"/>
      <c r="E80" s="136"/>
    </row>
    <row r="81" spans="1:5" s="14" customFormat="1" ht="30" x14ac:dyDescent="0.2">
      <c r="A81" s="134" t="s">
        <v>392</v>
      </c>
      <c r="B81" s="135">
        <v>385</v>
      </c>
      <c r="C81" s="135">
        <v>385</v>
      </c>
      <c r="D81" s="99">
        <f>SUM(C81-B81)</f>
        <v>0</v>
      </c>
      <c r="E81" s="136">
        <f>+ROUND(+D81/B81*100,2)</f>
        <v>0</v>
      </c>
    </row>
    <row r="82" spans="1:5" s="14" customFormat="1" x14ac:dyDescent="0.2">
      <c r="A82" s="134" t="s">
        <v>393</v>
      </c>
      <c r="B82" s="135">
        <v>80</v>
      </c>
      <c r="C82" s="135">
        <v>80</v>
      </c>
      <c r="D82" s="99">
        <f>SUM(C82-B82)</f>
        <v>0</v>
      </c>
      <c r="E82" s="136">
        <f>+ROUND(+D82/B82*100,2)</f>
        <v>0</v>
      </c>
    </row>
    <row r="83" spans="1:5" s="14" customFormat="1" x14ac:dyDescent="0.2">
      <c r="A83" s="134"/>
      <c r="B83" s="135"/>
      <c r="C83" s="135"/>
      <c r="D83" s="99"/>
      <c r="E83" s="137"/>
    </row>
    <row r="84" spans="1:5" s="14" customFormat="1" ht="31.5" x14ac:dyDescent="0.2">
      <c r="A84" s="132" t="s">
        <v>394</v>
      </c>
      <c r="B84" s="135"/>
      <c r="C84" s="135"/>
      <c r="D84" s="99"/>
      <c r="E84" s="137"/>
    </row>
    <row r="85" spans="1:5" s="14" customFormat="1" x14ac:dyDescent="0.2">
      <c r="A85" s="134" t="s">
        <v>395</v>
      </c>
      <c r="B85" s="135">
        <v>28</v>
      </c>
      <c r="C85" s="135">
        <v>28</v>
      </c>
      <c r="D85" s="99">
        <f>SUM(C85-B85)</f>
        <v>0</v>
      </c>
      <c r="E85" s="136">
        <f>+ROUND(+D85/B85*100,2)</f>
        <v>0</v>
      </c>
    </row>
    <row r="86" spans="1:5" s="14" customFormat="1" x14ac:dyDescent="0.2">
      <c r="A86" s="134" t="s">
        <v>396</v>
      </c>
      <c r="B86" s="135">
        <v>97</v>
      </c>
      <c r="C86" s="135">
        <v>97</v>
      </c>
      <c r="D86" s="99">
        <f>SUM(C86-B86)</f>
        <v>0</v>
      </c>
      <c r="E86" s="136">
        <f>+ROUND(+D86/B86*100,2)</f>
        <v>0</v>
      </c>
    </row>
    <row r="87" spans="1:5" s="14" customFormat="1" ht="30" x14ac:dyDescent="0.2">
      <c r="A87" s="134" t="s">
        <v>397</v>
      </c>
      <c r="B87" s="135"/>
      <c r="C87" s="135"/>
      <c r="D87" s="99"/>
      <c r="E87" s="137"/>
    </row>
    <row r="88" spans="1:5" s="14" customFormat="1" x14ac:dyDescent="0.2">
      <c r="A88" s="134"/>
      <c r="B88" s="135"/>
      <c r="C88" s="135"/>
      <c r="D88" s="99"/>
      <c r="E88" s="137"/>
    </row>
    <row r="89" spans="1:5" s="14" customFormat="1" ht="15.75" x14ac:dyDescent="0.2">
      <c r="A89" s="132" t="s">
        <v>398</v>
      </c>
      <c r="B89" s="135"/>
      <c r="C89" s="135"/>
      <c r="D89" s="99"/>
      <c r="E89" s="137"/>
    </row>
    <row r="90" spans="1:5" s="14" customFormat="1" ht="15.75" x14ac:dyDescent="0.2">
      <c r="A90" s="132"/>
      <c r="B90" s="135"/>
      <c r="C90" s="135"/>
      <c r="D90" s="99"/>
      <c r="E90" s="137"/>
    </row>
    <row r="91" spans="1:5" s="14" customFormat="1" ht="15.75" x14ac:dyDescent="0.2">
      <c r="A91" s="132" t="s">
        <v>399</v>
      </c>
      <c r="B91" s="135"/>
      <c r="C91" s="135"/>
      <c r="D91" s="99"/>
      <c r="E91" s="137"/>
    </row>
    <row r="92" spans="1:5" s="14" customFormat="1" ht="30" x14ac:dyDescent="0.2">
      <c r="A92" s="134" t="s">
        <v>400</v>
      </c>
      <c r="B92" s="135">
        <v>195</v>
      </c>
      <c r="C92" s="135">
        <v>195</v>
      </c>
      <c r="D92" s="99">
        <f>SUM(C92-B92)</f>
        <v>0</v>
      </c>
      <c r="E92" s="136">
        <f>+ROUND(+D92/B92*100,2)</f>
        <v>0</v>
      </c>
    </row>
    <row r="93" spans="1:5" s="14" customFormat="1" x14ac:dyDescent="0.2">
      <c r="A93" s="134"/>
      <c r="B93" s="135"/>
      <c r="C93" s="138"/>
      <c r="D93" s="99"/>
      <c r="E93" s="137"/>
    </row>
    <row r="94" spans="1:5" s="14" customFormat="1" ht="15.75" x14ac:dyDescent="0.2">
      <c r="A94" s="132" t="s">
        <v>401</v>
      </c>
      <c r="B94" s="135"/>
      <c r="C94" s="138"/>
      <c r="D94" s="99"/>
      <c r="E94" s="137"/>
    </row>
    <row r="95" spans="1:5" s="14" customFormat="1" x14ac:dyDescent="0.2">
      <c r="A95" s="134"/>
      <c r="B95" s="135"/>
      <c r="C95" s="138"/>
      <c r="D95" s="99"/>
      <c r="E95" s="137"/>
    </row>
    <row r="96" spans="1:5" s="14" customFormat="1" ht="15.75" x14ac:dyDescent="0.2">
      <c r="A96" s="132" t="s">
        <v>402</v>
      </c>
      <c r="B96" s="135" t="s">
        <v>403</v>
      </c>
      <c r="C96" s="135" t="s">
        <v>403</v>
      </c>
      <c r="D96" s="99"/>
      <c r="E96" s="137"/>
    </row>
    <row r="97" spans="1:5" s="14" customFormat="1" ht="15.75" x14ac:dyDescent="0.2">
      <c r="A97" s="132" t="s">
        <v>404</v>
      </c>
      <c r="B97" s="135">
        <v>195</v>
      </c>
      <c r="C97" s="135">
        <v>195</v>
      </c>
      <c r="D97" s="99">
        <f>SUM(C97-B97)</f>
        <v>0</v>
      </c>
      <c r="E97" s="136">
        <f>+ROUND(+D97/B97*100,2)</f>
        <v>0</v>
      </c>
    </row>
    <row r="98" spans="1:5" s="14" customFormat="1" ht="30" x14ac:dyDescent="0.2">
      <c r="A98" s="132" t="s">
        <v>405</v>
      </c>
      <c r="B98" s="135" t="s">
        <v>406</v>
      </c>
      <c r="C98" s="135" t="s">
        <v>406</v>
      </c>
      <c r="D98" s="99"/>
      <c r="E98" s="137"/>
    </row>
    <row r="99" spans="1:5" s="14" customFormat="1" x14ac:dyDescent="0.2">
      <c r="A99" s="134"/>
      <c r="B99" s="135"/>
      <c r="C99" s="138"/>
      <c r="D99" s="99"/>
      <c r="E99" s="137"/>
    </row>
    <row r="100" spans="1:5" s="14" customFormat="1" ht="121.5" x14ac:dyDescent="0.2">
      <c r="A100" s="139" t="s">
        <v>407</v>
      </c>
      <c r="B100" s="135"/>
      <c r="C100" s="135"/>
      <c r="D100" s="99"/>
      <c r="E100" s="137"/>
    </row>
    <row r="101" spans="1:5" s="14" customFormat="1" x14ac:dyDescent="0.2">
      <c r="A101" s="134"/>
      <c r="B101" s="135"/>
      <c r="C101" s="135"/>
      <c r="D101" s="99"/>
      <c r="E101" s="137"/>
    </row>
    <row r="102" spans="1:5" s="14" customFormat="1" ht="75" x14ac:dyDescent="0.2">
      <c r="A102" s="134" t="s">
        <v>408</v>
      </c>
      <c r="B102" s="135"/>
      <c r="C102" s="135"/>
      <c r="D102" s="99"/>
      <c r="E102" s="137"/>
    </row>
    <row r="103" spans="1:5" s="14" customFormat="1" x14ac:dyDescent="0.2">
      <c r="A103" s="134" t="s">
        <v>409</v>
      </c>
      <c r="B103" s="135">
        <v>57</v>
      </c>
      <c r="C103" s="135">
        <v>57</v>
      </c>
      <c r="D103" s="99">
        <f>SUM(C103-B103)</f>
        <v>0</v>
      </c>
      <c r="E103" s="136">
        <f>+ROUND(+D103/B103*100,2)</f>
        <v>0</v>
      </c>
    </row>
    <row r="104" spans="1:5" s="14" customFormat="1" x14ac:dyDescent="0.2">
      <c r="A104" s="134" t="s">
        <v>410</v>
      </c>
      <c r="B104" s="135">
        <v>575</v>
      </c>
      <c r="C104" s="135">
        <v>575</v>
      </c>
      <c r="D104" s="99">
        <f>SUM(C104-B104)</f>
        <v>0</v>
      </c>
      <c r="E104" s="136">
        <f>+ROUND(+D104/B104*100,2)</f>
        <v>0</v>
      </c>
    </row>
    <row r="105" spans="1:5" s="14" customFormat="1" x14ac:dyDescent="0.2">
      <c r="A105" s="134" t="s">
        <v>411</v>
      </c>
      <c r="B105" s="135">
        <v>195</v>
      </c>
      <c r="C105" s="135">
        <v>195</v>
      </c>
      <c r="D105" s="99">
        <f>SUM(C105-B105)</f>
        <v>0</v>
      </c>
      <c r="E105" s="136">
        <f>+ROUND(+D105/B105*100,2)</f>
        <v>0</v>
      </c>
    </row>
    <row r="106" spans="1:5" s="14" customFormat="1" x14ac:dyDescent="0.2">
      <c r="A106" s="134"/>
      <c r="B106" s="135"/>
      <c r="C106" s="135"/>
      <c r="D106" s="99"/>
      <c r="E106" s="137"/>
    </row>
    <row r="107" spans="1:5" s="14" customFormat="1" ht="75" x14ac:dyDescent="0.2">
      <c r="A107" s="134" t="s">
        <v>412</v>
      </c>
      <c r="B107" s="135"/>
      <c r="C107" s="135"/>
      <c r="D107" s="99"/>
      <c r="E107" s="137"/>
    </row>
    <row r="108" spans="1:5" s="14" customFormat="1" x14ac:dyDescent="0.2">
      <c r="A108" s="134" t="s">
        <v>413</v>
      </c>
      <c r="B108" s="135">
        <v>28</v>
      </c>
      <c r="C108" s="135">
        <v>28</v>
      </c>
      <c r="D108" s="99">
        <f>SUM(C108-B108)</f>
        <v>0</v>
      </c>
      <c r="E108" s="136">
        <f>+ROUND(+D108/B108*100,2)</f>
        <v>0</v>
      </c>
    </row>
    <row r="109" spans="1:5" s="14" customFormat="1" x14ac:dyDescent="0.2">
      <c r="A109" s="134" t="s">
        <v>414</v>
      </c>
      <c r="B109" s="135">
        <v>195</v>
      </c>
      <c r="C109" s="135">
        <v>195</v>
      </c>
      <c r="D109" s="99">
        <f>SUM(C109-B109)</f>
        <v>0</v>
      </c>
      <c r="E109" s="136">
        <f>+ROUND(+D109/B109*100,2)</f>
        <v>0</v>
      </c>
    </row>
    <row r="110" spans="1:5" s="14" customFormat="1" x14ac:dyDescent="0.2">
      <c r="A110" s="134"/>
      <c r="B110" s="135"/>
      <c r="C110" s="138"/>
      <c r="D110" s="99"/>
      <c r="E110" s="137"/>
    </row>
    <row r="111" spans="1:5" s="14" customFormat="1" x14ac:dyDescent="0.2">
      <c r="A111" s="134"/>
      <c r="B111" s="135"/>
      <c r="C111" s="138"/>
      <c r="D111" s="99"/>
      <c r="E111" s="137"/>
    </row>
    <row r="112" spans="1:5" s="14" customFormat="1" ht="15.75" x14ac:dyDescent="0.2">
      <c r="A112" s="131" t="s">
        <v>415</v>
      </c>
      <c r="B112" s="135"/>
      <c r="C112" s="138"/>
      <c r="D112" s="99"/>
      <c r="E112" s="137"/>
    </row>
    <row r="113" spans="1:6" s="14" customFormat="1" x14ac:dyDescent="0.2">
      <c r="A113" s="134"/>
      <c r="B113" s="135"/>
      <c r="C113" s="138"/>
      <c r="D113" s="99"/>
      <c r="E113" s="137"/>
    </row>
    <row r="114" spans="1:6" s="14" customFormat="1" ht="15.75" x14ac:dyDescent="0.2">
      <c r="A114" s="132" t="s">
        <v>416</v>
      </c>
      <c r="B114" s="135"/>
      <c r="C114" s="138"/>
      <c r="D114" s="99"/>
      <c r="E114" s="137"/>
    </row>
    <row r="115" spans="1:6" s="14" customFormat="1" ht="15.75" x14ac:dyDescent="0.2">
      <c r="A115" s="132"/>
      <c r="B115" s="135"/>
      <c r="C115" s="138"/>
      <c r="D115" s="99"/>
      <c r="E115" s="137"/>
    </row>
    <row r="116" spans="1:6" s="14" customFormat="1" x14ac:dyDescent="0.2">
      <c r="A116" s="134" t="s">
        <v>417</v>
      </c>
      <c r="B116" s="135">
        <v>15.9</v>
      </c>
      <c r="C116" s="138">
        <v>16.21</v>
      </c>
      <c r="D116" s="99">
        <f t="shared" ref="D116:D122" si="0">SUM(C116-B116)</f>
        <v>0.3100000000000005</v>
      </c>
      <c r="E116" s="136">
        <f t="shared" ref="E116:E122" si="1">+ROUND(+D116/B116*100,2)</f>
        <v>1.95</v>
      </c>
    </row>
    <row r="117" spans="1:6" s="14" customFormat="1" x14ac:dyDescent="0.2">
      <c r="A117" s="134" t="s">
        <v>418</v>
      </c>
      <c r="B117" s="135">
        <v>15.9</v>
      </c>
      <c r="C117" s="138">
        <v>16.21</v>
      </c>
      <c r="D117" s="99">
        <f t="shared" si="0"/>
        <v>0.3100000000000005</v>
      </c>
      <c r="E117" s="136">
        <f t="shared" si="1"/>
        <v>1.95</v>
      </c>
    </row>
    <row r="118" spans="1:6" s="14" customFormat="1" x14ac:dyDescent="0.2">
      <c r="A118" s="134" t="s">
        <v>419</v>
      </c>
      <c r="B118" s="135">
        <v>21.2</v>
      </c>
      <c r="C118" s="138">
        <v>21.62</v>
      </c>
      <c r="D118" s="99">
        <f t="shared" si="0"/>
        <v>0.42000000000000171</v>
      </c>
      <c r="E118" s="136">
        <f t="shared" si="1"/>
        <v>1.98</v>
      </c>
    </row>
    <row r="119" spans="1:6" s="14" customFormat="1" x14ac:dyDescent="0.2">
      <c r="A119" s="134" t="s">
        <v>420</v>
      </c>
      <c r="B119" s="135">
        <v>21.2</v>
      </c>
      <c r="C119" s="138">
        <v>21.62</v>
      </c>
      <c r="D119" s="99">
        <f t="shared" si="0"/>
        <v>0.42000000000000171</v>
      </c>
      <c r="E119" s="136">
        <f t="shared" si="1"/>
        <v>1.98</v>
      </c>
    </row>
    <row r="120" spans="1:6" s="14" customFormat="1" x14ac:dyDescent="0.2">
      <c r="A120" s="134" t="s">
        <v>421</v>
      </c>
      <c r="B120" s="135">
        <v>6.36</v>
      </c>
      <c r="C120" s="138">
        <v>6.48</v>
      </c>
      <c r="D120" s="99">
        <f t="shared" si="0"/>
        <v>0.12000000000000011</v>
      </c>
      <c r="E120" s="136">
        <f t="shared" si="1"/>
        <v>1.89</v>
      </c>
    </row>
    <row r="121" spans="1:6" s="14" customFormat="1" x14ac:dyDescent="0.2">
      <c r="A121" s="134" t="s">
        <v>422</v>
      </c>
      <c r="B121" s="135">
        <v>25</v>
      </c>
      <c r="C121" s="135">
        <v>25</v>
      </c>
      <c r="D121" s="99">
        <f t="shared" si="0"/>
        <v>0</v>
      </c>
      <c r="E121" s="136">
        <f t="shared" si="1"/>
        <v>0</v>
      </c>
    </row>
    <row r="122" spans="1:6" s="14" customFormat="1" x14ac:dyDescent="0.2">
      <c r="A122" s="140" t="s">
        <v>423</v>
      </c>
      <c r="B122" s="247">
        <v>30</v>
      </c>
      <c r="C122" s="247">
        <v>30</v>
      </c>
      <c r="D122" s="248">
        <f t="shared" si="0"/>
        <v>0</v>
      </c>
      <c r="E122" s="249">
        <f t="shared" si="1"/>
        <v>0</v>
      </c>
      <c r="F122" s="184"/>
    </row>
    <row r="123" spans="1:6" s="14" customFormat="1" ht="45" x14ac:dyDescent="0.2">
      <c r="A123" s="134" t="s">
        <v>424</v>
      </c>
      <c r="B123" s="135" t="s">
        <v>425</v>
      </c>
      <c r="C123" s="135" t="s">
        <v>425</v>
      </c>
      <c r="D123" s="99">
        <v>0</v>
      </c>
      <c r="E123" s="136">
        <v>0</v>
      </c>
    </row>
    <row r="124" spans="1:6" s="14" customFormat="1" x14ac:dyDescent="0.2">
      <c r="A124" s="134" t="s">
        <v>426</v>
      </c>
      <c r="B124" s="135">
        <v>30</v>
      </c>
      <c r="C124" s="135">
        <v>30</v>
      </c>
      <c r="D124" s="99">
        <f>SUM(C124-B124)</f>
        <v>0</v>
      </c>
      <c r="E124" s="136">
        <f>+ROUND(+D124/B124*100,2)</f>
        <v>0</v>
      </c>
    </row>
    <row r="125" spans="1:6" s="14" customFormat="1" x14ac:dyDescent="0.2">
      <c r="A125" s="134" t="s">
        <v>427</v>
      </c>
      <c r="B125" s="135">
        <v>7.5</v>
      </c>
      <c r="C125" s="135">
        <v>7.5</v>
      </c>
      <c r="D125" s="99">
        <f>SUM(C125-B125)</f>
        <v>0</v>
      </c>
      <c r="E125" s="136">
        <f>+ROUND(+D125/B125*100,2)</f>
        <v>0</v>
      </c>
    </row>
    <row r="126" spans="1:6" s="14" customFormat="1" x14ac:dyDescent="0.2">
      <c r="A126" s="134" t="s">
        <v>428</v>
      </c>
      <c r="B126" s="135" t="s">
        <v>429</v>
      </c>
      <c r="C126" s="135" t="s">
        <v>429</v>
      </c>
      <c r="D126" s="99"/>
      <c r="E126" s="137"/>
    </row>
    <row r="127" spans="1:6" s="14" customFormat="1" x14ac:dyDescent="0.2">
      <c r="A127" s="134" t="s">
        <v>428</v>
      </c>
      <c r="B127" s="135" t="s">
        <v>429</v>
      </c>
      <c r="C127" s="135" t="s">
        <v>429</v>
      </c>
      <c r="D127" s="99"/>
      <c r="E127" s="137"/>
    </row>
    <row r="128" spans="1:6" s="14" customFormat="1" ht="15.75" x14ac:dyDescent="0.2">
      <c r="A128" s="132"/>
      <c r="B128" s="135"/>
      <c r="C128" s="138"/>
      <c r="D128" s="99"/>
      <c r="E128" s="137"/>
    </row>
    <row r="129" spans="1:5" s="14" customFormat="1" ht="15.75" x14ac:dyDescent="0.2">
      <c r="A129" s="132" t="s">
        <v>430</v>
      </c>
      <c r="B129" s="135"/>
      <c r="C129" s="138"/>
      <c r="D129" s="99"/>
      <c r="E129" s="137"/>
    </row>
    <row r="130" spans="1:5" s="14" customFormat="1" ht="15.75" x14ac:dyDescent="0.2">
      <c r="A130" s="132"/>
      <c r="B130" s="135"/>
      <c r="C130" s="138"/>
      <c r="D130" s="99"/>
      <c r="E130" s="137"/>
    </row>
    <row r="131" spans="1:5" s="14" customFormat="1" x14ac:dyDescent="0.2">
      <c r="A131" s="134" t="s">
        <v>431</v>
      </c>
      <c r="B131" s="135">
        <v>5.3</v>
      </c>
      <c r="C131" s="138">
        <v>5.4</v>
      </c>
      <c r="D131" s="99">
        <f>SUM(C131-B131)</f>
        <v>0.10000000000000053</v>
      </c>
      <c r="E131" s="136">
        <f>+ROUND(+D131/B131*100,2)</f>
        <v>1.89</v>
      </c>
    </row>
    <row r="132" spans="1:5" s="14" customFormat="1" x14ac:dyDescent="0.2">
      <c r="A132" s="134" t="s">
        <v>432</v>
      </c>
      <c r="B132" s="135">
        <v>5.3</v>
      </c>
      <c r="C132" s="138">
        <v>5.4</v>
      </c>
      <c r="D132" s="99">
        <f>SUM(C132-B132)</f>
        <v>0.10000000000000053</v>
      </c>
      <c r="E132" s="136">
        <f>+ROUND(+D132/B132*100,2)</f>
        <v>1.89</v>
      </c>
    </row>
    <row r="133" spans="1:5" s="14" customFormat="1" x14ac:dyDescent="0.2">
      <c r="A133" s="134" t="s">
        <v>433</v>
      </c>
      <c r="B133" s="135">
        <v>5.3</v>
      </c>
      <c r="C133" s="138">
        <v>5.4</v>
      </c>
      <c r="D133" s="99">
        <f>SUM(C133-B133)</f>
        <v>0.10000000000000053</v>
      </c>
      <c r="E133" s="136">
        <f>+ROUND(+D133/B133*100,2)</f>
        <v>1.89</v>
      </c>
    </row>
    <row r="134" spans="1:5" s="14" customFormat="1" x14ac:dyDescent="0.2">
      <c r="A134" s="134" t="s">
        <v>434</v>
      </c>
      <c r="B134" s="135">
        <v>0</v>
      </c>
      <c r="C134" s="138">
        <v>0</v>
      </c>
      <c r="D134" s="99">
        <f>SUM(C134-B134)</f>
        <v>0</v>
      </c>
      <c r="E134" s="136">
        <v>0</v>
      </c>
    </row>
    <row r="135" spans="1:5" s="14" customFormat="1" x14ac:dyDescent="0.2">
      <c r="A135" s="134" t="s">
        <v>435</v>
      </c>
      <c r="B135" s="135">
        <v>0</v>
      </c>
      <c r="C135" s="138">
        <v>0</v>
      </c>
      <c r="D135" s="99">
        <f>SUM(C135-B135)</f>
        <v>0</v>
      </c>
      <c r="E135" s="136">
        <v>0</v>
      </c>
    </row>
    <row r="136" spans="1:5" s="14" customFormat="1" x14ac:dyDescent="0.2">
      <c r="A136" s="134" t="s">
        <v>436</v>
      </c>
      <c r="B136" s="135"/>
      <c r="C136" s="138"/>
      <c r="D136" s="99"/>
      <c r="E136" s="136"/>
    </row>
    <row r="137" spans="1:5" s="14" customFormat="1" x14ac:dyDescent="0.2">
      <c r="A137" s="134"/>
      <c r="B137" s="135"/>
      <c r="C137" s="138"/>
      <c r="D137" s="99"/>
      <c r="E137" s="136"/>
    </row>
    <row r="138" spans="1:5" s="14" customFormat="1" ht="15.75" x14ac:dyDescent="0.2">
      <c r="A138" s="132" t="s">
        <v>437</v>
      </c>
      <c r="B138" s="135"/>
      <c r="C138" s="138"/>
      <c r="D138" s="99"/>
      <c r="E138" s="136"/>
    </row>
    <row r="139" spans="1:5" s="14" customFormat="1" x14ac:dyDescent="0.2">
      <c r="A139" s="134" t="s">
        <v>438</v>
      </c>
      <c r="B139" s="135">
        <v>0</v>
      </c>
      <c r="C139" s="138">
        <v>0</v>
      </c>
      <c r="D139" s="99">
        <f>SUM(C139-B139)</f>
        <v>0</v>
      </c>
      <c r="E139" s="136">
        <v>0</v>
      </c>
    </row>
    <row r="140" spans="1:5" s="14" customFormat="1" x14ac:dyDescent="0.2">
      <c r="A140" s="134" t="s">
        <v>439</v>
      </c>
      <c r="B140" s="135">
        <v>0</v>
      </c>
      <c r="C140" s="138">
        <v>0</v>
      </c>
      <c r="D140" s="99">
        <f>SUM(C140-B140)</f>
        <v>0</v>
      </c>
      <c r="E140" s="136">
        <v>0</v>
      </c>
    </row>
    <row r="141" spans="1:5" s="14" customFormat="1" x14ac:dyDescent="0.2">
      <c r="A141" s="134"/>
      <c r="B141" s="135"/>
      <c r="C141" s="138"/>
      <c r="D141" s="99"/>
      <c r="E141" s="136"/>
    </row>
    <row r="142" spans="1:5" s="14" customFormat="1" ht="15.75" x14ac:dyDescent="0.2">
      <c r="A142" s="131" t="s">
        <v>342</v>
      </c>
      <c r="B142" s="135"/>
      <c r="C142" s="138"/>
      <c r="D142" s="99"/>
      <c r="E142" s="136"/>
    </row>
    <row r="143" spans="1:5" s="14" customFormat="1" x14ac:dyDescent="0.2">
      <c r="A143" s="134"/>
      <c r="B143" s="135"/>
      <c r="C143" s="138"/>
      <c r="D143" s="99"/>
      <c r="E143" s="136"/>
    </row>
    <row r="144" spans="1:5" s="14" customFormat="1" ht="15.75" x14ac:dyDescent="0.2">
      <c r="A144" s="132" t="s">
        <v>440</v>
      </c>
      <c r="B144" s="135"/>
      <c r="C144" s="138"/>
      <c r="D144" s="99"/>
      <c r="E144" s="136"/>
    </row>
    <row r="145" spans="1:5" s="14" customFormat="1" x14ac:dyDescent="0.2">
      <c r="A145" s="134"/>
      <c r="B145" s="135"/>
      <c r="C145" s="138"/>
      <c r="D145" s="99"/>
      <c r="E145" s="136"/>
    </row>
    <row r="146" spans="1:5" s="14" customFormat="1" ht="15.75" x14ac:dyDescent="0.2">
      <c r="A146" s="132" t="s">
        <v>441</v>
      </c>
      <c r="B146" s="135"/>
      <c r="C146" s="138"/>
      <c r="D146" s="99"/>
      <c r="E146" s="136"/>
    </row>
    <row r="147" spans="1:5" s="14" customFormat="1" x14ac:dyDescent="0.2">
      <c r="A147" s="134" t="s">
        <v>442</v>
      </c>
      <c r="B147" s="135">
        <v>174.38</v>
      </c>
      <c r="C147" s="138">
        <v>177.86</v>
      </c>
      <c r="D147" s="99">
        <f>SUM(C147-B147)</f>
        <v>3.4800000000000182</v>
      </c>
      <c r="E147" s="136">
        <f>+ROUND(+D147/B147*100,2)</f>
        <v>2</v>
      </c>
    </row>
    <row r="148" spans="1:5" s="14" customFormat="1" x14ac:dyDescent="0.2">
      <c r="A148" s="134"/>
      <c r="B148" s="135">
        <v>145.32</v>
      </c>
      <c r="C148" s="138">
        <v>148.22</v>
      </c>
      <c r="D148" s="99">
        <f>SUM(C148-B148)</f>
        <v>2.9000000000000057</v>
      </c>
      <c r="E148" s="136">
        <f>+ROUND(+D148/B148*100,2)</f>
        <v>2</v>
      </c>
    </row>
    <row r="149" spans="1:5" s="14" customFormat="1" ht="15.75" x14ac:dyDescent="0.2">
      <c r="A149" s="132"/>
      <c r="B149" s="135"/>
      <c r="C149" s="138"/>
      <c r="D149" s="99"/>
      <c r="E149" s="136"/>
    </row>
    <row r="150" spans="1:5" s="14" customFormat="1" x14ac:dyDescent="0.2">
      <c r="A150" s="134" t="s">
        <v>443</v>
      </c>
      <c r="B150" s="135">
        <v>40.72</v>
      </c>
      <c r="C150" s="138">
        <v>41.53</v>
      </c>
      <c r="D150" s="99">
        <f>SUM(C150-B150)</f>
        <v>0.81000000000000227</v>
      </c>
      <c r="E150" s="136">
        <f>+ROUND(+D150/B150*100,2)</f>
        <v>1.99</v>
      </c>
    </row>
    <row r="151" spans="1:5" s="14" customFormat="1" x14ac:dyDescent="0.2">
      <c r="A151" s="141"/>
      <c r="B151" s="135">
        <v>33.94</v>
      </c>
      <c r="C151" s="138">
        <v>34.61</v>
      </c>
      <c r="D151" s="99">
        <f>SUM(C151-B151)</f>
        <v>0.67000000000000171</v>
      </c>
      <c r="E151" s="136">
        <f>+ROUND(+D151/B151*100,2)</f>
        <v>1.97</v>
      </c>
    </row>
    <row r="152" spans="1:5" s="14" customFormat="1" x14ac:dyDescent="0.2">
      <c r="A152" s="134"/>
      <c r="B152" s="135"/>
      <c r="C152" s="138"/>
      <c r="D152" s="99"/>
      <c r="E152" s="137"/>
    </row>
    <row r="153" spans="1:5" s="14" customFormat="1" ht="15.75" x14ac:dyDescent="0.2">
      <c r="A153" s="132" t="s">
        <v>444</v>
      </c>
      <c r="B153" s="135"/>
      <c r="C153" s="138"/>
      <c r="D153" s="99"/>
      <c r="E153" s="137"/>
    </row>
    <row r="154" spans="1:5" s="14" customFormat="1" x14ac:dyDescent="0.2">
      <c r="A154" s="134" t="s">
        <v>442</v>
      </c>
      <c r="B154" s="135">
        <v>44.5</v>
      </c>
      <c r="C154" s="138">
        <v>45.28</v>
      </c>
      <c r="D154" s="99">
        <f>SUM(C154-B154)</f>
        <v>0.78000000000000114</v>
      </c>
      <c r="E154" s="136">
        <f>+ROUND(+D154/B154*100,2)</f>
        <v>1.75</v>
      </c>
    </row>
    <row r="155" spans="1:5" s="14" customFormat="1" ht="15.75" x14ac:dyDescent="0.2">
      <c r="A155" s="132"/>
      <c r="B155" s="135">
        <v>37</v>
      </c>
      <c r="C155" s="138">
        <v>37.74</v>
      </c>
      <c r="D155" s="99">
        <f>SUM(C155-B155)</f>
        <v>0.74000000000000199</v>
      </c>
      <c r="E155" s="136">
        <f>+ROUND(+D155/B155*100,2)</f>
        <v>2</v>
      </c>
    </row>
    <row r="156" spans="1:5" s="14" customFormat="1" ht="15.75" x14ac:dyDescent="0.2">
      <c r="A156" s="132"/>
      <c r="B156" s="135"/>
      <c r="C156" s="138"/>
      <c r="D156" s="99"/>
      <c r="E156" s="136"/>
    </row>
    <row r="157" spans="1:5" s="14" customFormat="1" x14ac:dyDescent="0.2">
      <c r="A157" s="134" t="s">
        <v>443</v>
      </c>
      <c r="B157" s="135" t="s">
        <v>429</v>
      </c>
      <c r="C157" s="138" t="s">
        <v>429</v>
      </c>
      <c r="D157" s="99"/>
      <c r="E157" s="136"/>
    </row>
    <row r="158" spans="1:5" s="14" customFormat="1" ht="15.75" x14ac:dyDescent="0.2">
      <c r="A158" s="139"/>
      <c r="B158" s="135"/>
      <c r="C158" s="138"/>
      <c r="D158" s="99"/>
      <c r="E158" s="136"/>
    </row>
    <row r="159" spans="1:5" s="14" customFormat="1" ht="15.75" x14ac:dyDescent="0.2">
      <c r="A159" s="142" t="s">
        <v>445</v>
      </c>
      <c r="B159" s="143"/>
      <c r="C159" s="144"/>
      <c r="D159" s="99"/>
      <c r="E159" s="136"/>
    </row>
    <row r="160" spans="1:5" s="14" customFormat="1" ht="15.75" x14ac:dyDescent="0.2">
      <c r="A160" s="134"/>
      <c r="B160" s="143"/>
      <c r="C160" s="144"/>
      <c r="D160" s="99"/>
      <c r="E160" s="136"/>
    </row>
    <row r="161" spans="1:5" s="14" customFormat="1" ht="15.75" x14ac:dyDescent="0.2">
      <c r="A161" s="131" t="s">
        <v>342</v>
      </c>
      <c r="B161" s="135"/>
      <c r="C161" s="138"/>
      <c r="D161" s="99"/>
      <c r="E161" s="136"/>
    </row>
    <row r="162" spans="1:5" s="14" customFormat="1" x14ac:dyDescent="0.2">
      <c r="A162" s="134"/>
      <c r="B162" s="135"/>
      <c r="C162" s="138"/>
      <c r="D162" s="99"/>
      <c r="E162" s="136"/>
    </row>
    <row r="163" spans="1:5" s="14" customFormat="1" ht="15.75" x14ac:dyDescent="0.2">
      <c r="A163" s="132" t="s">
        <v>446</v>
      </c>
      <c r="B163" s="135"/>
      <c r="C163" s="138"/>
      <c r="D163" s="99"/>
      <c r="E163" s="136"/>
    </row>
    <row r="164" spans="1:5" s="14" customFormat="1" ht="15.75" x14ac:dyDescent="0.2">
      <c r="A164" s="132"/>
      <c r="B164" s="135"/>
      <c r="C164" s="138"/>
      <c r="D164" s="99"/>
      <c r="E164" s="136"/>
    </row>
    <row r="165" spans="1:5" s="14" customFormat="1" x14ac:dyDescent="0.2">
      <c r="A165" s="134" t="s">
        <v>447</v>
      </c>
      <c r="B165" s="135"/>
      <c r="C165" s="138"/>
      <c r="D165" s="99"/>
      <c r="E165" s="136"/>
    </row>
    <row r="166" spans="1:5" s="14" customFormat="1" x14ac:dyDescent="0.2">
      <c r="A166" s="134" t="s">
        <v>448</v>
      </c>
      <c r="B166" s="135">
        <v>480</v>
      </c>
      <c r="C166" s="135">
        <v>480</v>
      </c>
      <c r="D166" s="99">
        <f>SUM(C166-B166)</f>
        <v>0</v>
      </c>
      <c r="E166" s="136">
        <f>+ROUND(+D166/B166*100,2)</f>
        <v>0</v>
      </c>
    </row>
    <row r="167" spans="1:5" s="14" customFormat="1" x14ac:dyDescent="0.2">
      <c r="A167" s="134" t="s">
        <v>449</v>
      </c>
      <c r="B167" s="135">
        <v>240</v>
      </c>
      <c r="C167" s="135">
        <v>240</v>
      </c>
      <c r="D167" s="99">
        <f>SUM(C167-B167)</f>
        <v>0</v>
      </c>
      <c r="E167" s="136">
        <f>+ROUND(+D167/B167*100,2)</f>
        <v>0</v>
      </c>
    </row>
    <row r="168" spans="1:5" s="14" customFormat="1" x14ac:dyDescent="0.2">
      <c r="A168" s="134"/>
      <c r="B168" s="135"/>
      <c r="C168" s="135"/>
      <c r="D168" s="99"/>
      <c r="E168" s="136"/>
    </row>
    <row r="169" spans="1:5" s="14" customFormat="1" x14ac:dyDescent="0.2">
      <c r="A169" s="134" t="s">
        <v>450</v>
      </c>
      <c r="B169" s="135"/>
      <c r="C169" s="135"/>
      <c r="D169" s="99"/>
      <c r="E169" s="136"/>
    </row>
    <row r="170" spans="1:5" s="14" customFormat="1" x14ac:dyDescent="0.2">
      <c r="A170" s="134" t="s">
        <v>448</v>
      </c>
      <c r="B170" s="135">
        <v>360</v>
      </c>
      <c r="C170" s="135">
        <v>360</v>
      </c>
      <c r="D170" s="99">
        <f>SUM(C170-B170)</f>
        <v>0</v>
      </c>
      <c r="E170" s="136">
        <f>+ROUND(+D170/B170*100,2)</f>
        <v>0</v>
      </c>
    </row>
    <row r="171" spans="1:5" s="14" customFormat="1" x14ac:dyDescent="0.2">
      <c r="A171" s="134" t="s">
        <v>449</v>
      </c>
      <c r="B171" s="135">
        <v>180</v>
      </c>
      <c r="C171" s="135">
        <v>180</v>
      </c>
      <c r="D171" s="99">
        <f>SUM(C171-B171)</f>
        <v>0</v>
      </c>
      <c r="E171" s="136">
        <f>+ROUND(+D171/B171*100,2)</f>
        <v>0</v>
      </c>
    </row>
    <row r="172" spans="1:5" s="14" customFormat="1" x14ac:dyDescent="0.2">
      <c r="A172" s="134"/>
      <c r="B172" s="135"/>
      <c r="C172" s="135"/>
      <c r="D172" s="99"/>
      <c r="E172" s="136"/>
    </row>
    <row r="173" spans="1:5" s="14" customFormat="1" x14ac:dyDescent="0.2">
      <c r="A173" s="134" t="s">
        <v>451</v>
      </c>
      <c r="B173" s="135"/>
      <c r="C173" s="135"/>
      <c r="D173" s="99"/>
      <c r="E173" s="136"/>
    </row>
    <row r="174" spans="1:5" s="14" customFormat="1" x14ac:dyDescent="0.2">
      <c r="A174" s="134" t="s">
        <v>448</v>
      </c>
      <c r="B174" s="135">
        <v>240</v>
      </c>
      <c r="C174" s="135">
        <v>240</v>
      </c>
      <c r="D174" s="99">
        <f>SUM(C174-B174)</f>
        <v>0</v>
      </c>
      <c r="E174" s="136">
        <f>+ROUND(+D174/B174*100,2)</f>
        <v>0</v>
      </c>
    </row>
    <row r="175" spans="1:5" s="14" customFormat="1" x14ac:dyDescent="0.2">
      <c r="A175" s="134" t="s">
        <v>449</v>
      </c>
      <c r="B175" s="135">
        <v>120</v>
      </c>
      <c r="C175" s="135">
        <v>120</v>
      </c>
      <c r="D175" s="99">
        <f>SUM(C175-B175)</f>
        <v>0</v>
      </c>
      <c r="E175" s="136">
        <f>+ROUND(+D175/B175*100,2)</f>
        <v>0</v>
      </c>
    </row>
    <row r="176" spans="1:5" s="14" customFormat="1" x14ac:dyDescent="0.2">
      <c r="A176" s="134"/>
      <c r="B176" s="135"/>
      <c r="C176" s="135"/>
      <c r="D176" s="99"/>
      <c r="E176" s="136"/>
    </row>
    <row r="177" spans="1:6" s="14" customFormat="1" ht="45" x14ac:dyDescent="0.2">
      <c r="A177" s="134" t="s">
        <v>452</v>
      </c>
      <c r="B177" s="135"/>
      <c r="C177" s="135"/>
      <c r="D177" s="99"/>
      <c r="E177" s="137"/>
    </row>
    <row r="178" spans="1:6" s="14" customFormat="1" x14ac:dyDescent="0.2">
      <c r="A178" s="134"/>
      <c r="B178" s="135"/>
      <c r="C178" s="135"/>
      <c r="D178" s="99"/>
      <c r="E178" s="137"/>
    </row>
    <row r="179" spans="1:6" s="14" customFormat="1" ht="60" x14ac:dyDescent="0.2">
      <c r="A179" s="134" t="s">
        <v>453</v>
      </c>
      <c r="B179" s="135">
        <v>50</v>
      </c>
      <c r="C179" s="135">
        <v>50</v>
      </c>
      <c r="D179" s="99">
        <f>SUM(C179-B179)</f>
        <v>0</v>
      </c>
      <c r="E179" s="136">
        <f>+ROUND(+D179/B179*100,2)</f>
        <v>0</v>
      </c>
    </row>
    <row r="180" spans="1:6" s="14" customFormat="1" x14ac:dyDescent="0.2">
      <c r="A180" s="134"/>
      <c r="B180" s="135"/>
      <c r="C180" s="138"/>
      <c r="D180" s="99"/>
      <c r="E180" s="136"/>
    </row>
    <row r="181" spans="1:6" s="14" customFormat="1" ht="30" x14ac:dyDescent="0.2">
      <c r="A181" s="134" t="s">
        <v>454</v>
      </c>
      <c r="B181" s="135">
        <v>50</v>
      </c>
      <c r="C181" s="135">
        <v>50</v>
      </c>
      <c r="D181" s="99">
        <f>SUM(C181-B181)</f>
        <v>0</v>
      </c>
      <c r="E181" s="136">
        <f>+ROUND(+D181/B181*100,2)</f>
        <v>0</v>
      </c>
    </row>
    <row r="182" spans="1:6" s="14" customFormat="1" x14ac:dyDescent="0.2">
      <c r="A182" s="134"/>
      <c r="B182" s="135"/>
      <c r="C182" s="135"/>
      <c r="D182" s="99"/>
      <c r="E182" s="136"/>
    </row>
    <row r="183" spans="1:6" s="14" customFormat="1" ht="30" x14ac:dyDescent="0.2">
      <c r="A183" s="134" t="s">
        <v>455</v>
      </c>
      <c r="B183" s="135"/>
      <c r="C183" s="135"/>
      <c r="D183" s="99"/>
      <c r="E183" s="136"/>
    </row>
    <row r="184" spans="1:6" s="14" customFormat="1" x14ac:dyDescent="0.2">
      <c r="A184" s="134"/>
      <c r="B184" s="135"/>
      <c r="C184" s="135"/>
      <c r="D184" s="99"/>
      <c r="E184" s="136"/>
    </row>
    <row r="185" spans="1:6" s="14" customFormat="1" ht="75" x14ac:dyDescent="0.2">
      <c r="A185" s="134" t="s">
        <v>456</v>
      </c>
      <c r="B185" s="135">
        <v>50</v>
      </c>
      <c r="C185" s="135">
        <v>50</v>
      </c>
      <c r="D185" s="99">
        <f>SUM(C185-B185)</f>
        <v>0</v>
      </c>
      <c r="E185" s="136">
        <f>+ROUND(+D185/B185*100,2)</f>
        <v>0</v>
      </c>
    </row>
    <row r="186" spans="1:6" s="14" customFormat="1" x14ac:dyDescent="0.2">
      <c r="A186" s="140"/>
      <c r="B186" s="247"/>
      <c r="C186" s="247"/>
      <c r="D186" s="248"/>
      <c r="E186" s="249"/>
      <c r="F186" s="184"/>
    </row>
    <row r="187" spans="1:6" s="14" customFormat="1" ht="15.75" x14ac:dyDescent="0.2">
      <c r="A187" s="131" t="s">
        <v>415</v>
      </c>
      <c r="B187" s="135"/>
      <c r="C187" s="138"/>
      <c r="D187" s="99"/>
      <c r="E187" s="136"/>
    </row>
    <row r="188" spans="1:6" s="14" customFormat="1" x14ac:dyDescent="0.2">
      <c r="A188" s="134"/>
      <c r="B188" s="135"/>
      <c r="C188" s="138"/>
      <c r="D188" s="99"/>
      <c r="E188" s="136"/>
    </row>
    <row r="189" spans="1:6" s="14" customFormat="1" x14ac:dyDescent="0.2">
      <c r="A189" s="141" t="s">
        <v>457</v>
      </c>
      <c r="B189" s="135">
        <v>50</v>
      </c>
      <c r="C189" s="138">
        <v>50</v>
      </c>
      <c r="D189" s="99">
        <f>SUM(C189-B189)</f>
        <v>0</v>
      </c>
      <c r="E189" s="136">
        <f>+ROUND(+D189/B189*100,2)</f>
        <v>0</v>
      </c>
    </row>
    <row r="190" spans="1:6" s="14" customFormat="1" ht="15.75" x14ac:dyDescent="0.2">
      <c r="A190" s="132"/>
      <c r="B190" s="135"/>
      <c r="C190" s="138"/>
      <c r="D190" s="99"/>
      <c r="E190" s="136"/>
    </row>
    <row r="191" spans="1:6" s="14" customFormat="1" x14ac:dyDescent="0.2">
      <c r="A191" s="141" t="s">
        <v>458</v>
      </c>
      <c r="B191" s="135">
        <v>6</v>
      </c>
      <c r="C191" s="138">
        <v>6.12</v>
      </c>
      <c r="D191" s="99">
        <f>SUM(C191-B191)</f>
        <v>0.12000000000000011</v>
      </c>
      <c r="E191" s="136">
        <f>+ROUND(+D191/B191*100,2)</f>
        <v>2</v>
      </c>
    </row>
    <row r="192" spans="1:6" s="14" customFormat="1" ht="15.75" x14ac:dyDescent="0.2">
      <c r="A192" s="132"/>
      <c r="B192" s="135"/>
      <c r="C192" s="138"/>
      <c r="D192" s="99"/>
      <c r="E192" s="136"/>
    </row>
    <row r="193" spans="1:5" s="14" customFormat="1" x14ac:dyDescent="0.2">
      <c r="A193" s="134" t="s">
        <v>459</v>
      </c>
      <c r="B193" s="135">
        <v>50</v>
      </c>
      <c r="C193" s="138">
        <v>50</v>
      </c>
      <c r="D193" s="99">
        <f>SUM(C193-B193)</f>
        <v>0</v>
      </c>
      <c r="E193" s="136">
        <f>+ROUND(+D193/B193*100,2)</f>
        <v>0</v>
      </c>
    </row>
    <row r="194" spans="1:5" s="14" customFormat="1" ht="15.75" x14ac:dyDescent="0.2">
      <c r="A194" s="132"/>
      <c r="B194" s="135"/>
      <c r="C194" s="138"/>
      <c r="D194" s="99"/>
      <c r="E194" s="136"/>
    </row>
    <row r="195" spans="1:5" s="14" customFormat="1" ht="15.75" x14ac:dyDescent="0.2">
      <c r="A195" s="142" t="s">
        <v>460</v>
      </c>
      <c r="B195" s="143"/>
      <c r="C195" s="144"/>
      <c r="D195" s="99"/>
      <c r="E195" s="136"/>
    </row>
    <row r="196" spans="1:5" s="14" customFormat="1" ht="15.75" x14ac:dyDescent="0.2">
      <c r="A196" s="134"/>
      <c r="B196" s="143"/>
      <c r="C196" s="144"/>
      <c r="D196" s="99"/>
      <c r="E196" s="136"/>
    </row>
    <row r="197" spans="1:5" s="14" customFormat="1" ht="15.75" x14ac:dyDescent="0.2">
      <c r="A197" s="131" t="s">
        <v>415</v>
      </c>
      <c r="B197" s="135"/>
      <c r="C197" s="138"/>
      <c r="D197" s="99"/>
      <c r="E197" s="136"/>
    </row>
    <row r="198" spans="1:5" s="14" customFormat="1" x14ac:dyDescent="0.2">
      <c r="A198" s="134"/>
      <c r="B198" s="135"/>
      <c r="C198" s="138"/>
      <c r="D198" s="99"/>
      <c r="E198" s="136"/>
    </row>
    <row r="199" spans="1:5" s="14" customFormat="1" ht="15.75" x14ac:dyDescent="0.2">
      <c r="A199" s="132" t="s">
        <v>461</v>
      </c>
      <c r="B199" s="135"/>
      <c r="C199" s="138"/>
      <c r="D199" s="99"/>
      <c r="E199" s="136"/>
    </row>
    <row r="200" spans="1:5" s="14" customFormat="1" ht="15.75" x14ac:dyDescent="0.2">
      <c r="A200" s="132"/>
      <c r="B200" s="135"/>
      <c r="C200" s="138"/>
      <c r="D200" s="99"/>
      <c r="E200" s="136"/>
    </row>
    <row r="201" spans="1:5" s="14" customFormat="1" x14ac:dyDescent="0.2">
      <c r="A201" s="134" t="s">
        <v>462</v>
      </c>
      <c r="B201" s="135">
        <v>31</v>
      </c>
      <c r="C201" s="138">
        <v>30</v>
      </c>
      <c r="D201" s="99">
        <f>SUM(C201-B201)</f>
        <v>-1</v>
      </c>
      <c r="E201" s="136">
        <f>+ROUND(+D201/B201*100,2)</f>
        <v>-3.23</v>
      </c>
    </row>
    <row r="202" spans="1:5" s="14" customFormat="1" x14ac:dyDescent="0.2">
      <c r="A202" s="134" t="s">
        <v>463</v>
      </c>
      <c r="B202" s="135">
        <v>28</v>
      </c>
      <c r="C202" s="138">
        <v>28</v>
      </c>
      <c r="D202" s="99">
        <f>SUM(C202-B202)</f>
        <v>0</v>
      </c>
      <c r="E202" s="136">
        <f>+ROUND(+D202/B202*100,2)</f>
        <v>0</v>
      </c>
    </row>
    <row r="203" spans="1:5" s="14" customFormat="1" x14ac:dyDescent="0.2">
      <c r="A203" s="134" t="s">
        <v>464</v>
      </c>
      <c r="B203" s="135">
        <v>1</v>
      </c>
      <c r="C203" s="138">
        <v>1</v>
      </c>
      <c r="D203" s="99">
        <f t="shared" ref="D203:D212" si="2">SUM(C203-B203)</f>
        <v>0</v>
      </c>
      <c r="E203" s="136">
        <f t="shared" ref="E203:E212" si="3">+ROUND(+D203/B203*100,2)</f>
        <v>0</v>
      </c>
    </row>
    <row r="204" spans="1:5" s="14" customFormat="1" x14ac:dyDescent="0.2">
      <c r="A204" s="134" t="s">
        <v>465</v>
      </c>
      <c r="B204" s="135">
        <v>92</v>
      </c>
      <c r="C204" s="138">
        <v>90</v>
      </c>
      <c r="D204" s="99">
        <f t="shared" si="2"/>
        <v>-2</v>
      </c>
      <c r="E204" s="136">
        <f t="shared" si="3"/>
        <v>-2.17</v>
      </c>
    </row>
    <row r="205" spans="1:5" s="14" customFormat="1" x14ac:dyDescent="0.2">
      <c r="A205" s="134" t="s">
        <v>466</v>
      </c>
      <c r="B205" s="135">
        <v>85</v>
      </c>
      <c r="C205" s="138">
        <v>84</v>
      </c>
      <c r="D205" s="99">
        <f>SUM(C205-B205)</f>
        <v>-1</v>
      </c>
      <c r="E205" s="136">
        <f>+ROUND(+D205/B205*100,2)</f>
        <v>-1.18</v>
      </c>
    </row>
    <row r="206" spans="1:5" s="14" customFormat="1" x14ac:dyDescent="0.2">
      <c r="A206" s="134" t="s">
        <v>467</v>
      </c>
      <c r="B206" s="135">
        <v>16</v>
      </c>
      <c r="C206" s="138">
        <v>16</v>
      </c>
      <c r="D206" s="99">
        <f t="shared" si="2"/>
        <v>0</v>
      </c>
      <c r="E206" s="136">
        <f t="shared" si="3"/>
        <v>0</v>
      </c>
    </row>
    <row r="207" spans="1:5" s="14" customFormat="1" x14ac:dyDescent="0.2">
      <c r="A207" s="134" t="s">
        <v>468</v>
      </c>
      <c r="B207" s="135">
        <v>120</v>
      </c>
      <c r="C207" s="138">
        <v>120</v>
      </c>
      <c r="D207" s="99">
        <f t="shared" si="2"/>
        <v>0</v>
      </c>
      <c r="E207" s="136">
        <f t="shared" si="3"/>
        <v>0</v>
      </c>
    </row>
    <row r="208" spans="1:5" s="14" customFormat="1" x14ac:dyDescent="0.2">
      <c r="A208" s="134" t="s">
        <v>469</v>
      </c>
      <c r="B208" s="135">
        <v>110</v>
      </c>
      <c r="C208" s="138">
        <v>112</v>
      </c>
      <c r="D208" s="99">
        <v>-3</v>
      </c>
      <c r="E208" s="136">
        <f t="shared" si="3"/>
        <v>-2.73</v>
      </c>
    </row>
    <row r="209" spans="1:5" s="14" customFormat="1" x14ac:dyDescent="0.2">
      <c r="A209" s="134" t="s">
        <v>470</v>
      </c>
      <c r="B209" s="135">
        <v>17</v>
      </c>
      <c r="C209" s="138">
        <v>17</v>
      </c>
      <c r="D209" s="99">
        <f t="shared" si="2"/>
        <v>0</v>
      </c>
      <c r="E209" s="136">
        <f t="shared" si="3"/>
        <v>0</v>
      </c>
    </row>
    <row r="210" spans="1:5" s="14" customFormat="1" ht="30" x14ac:dyDescent="0.2">
      <c r="A210" s="134" t="s">
        <v>471</v>
      </c>
      <c r="B210" s="135">
        <v>11</v>
      </c>
      <c r="C210" s="138">
        <v>11</v>
      </c>
      <c r="D210" s="99">
        <f t="shared" si="2"/>
        <v>0</v>
      </c>
      <c r="E210" s="136">
        <f t="shared" si="3"/>
        <v>0</v>
      </c>
    </row>
    <row r="211" spans="1:5" s="14" customFormat="1" x14ac:dyDescent="0.2">
      <c r="A211" s="134" t="s">
        <v>472</v>
      </c>
      <c r="B211" s="135">
        <v>22</v>
      </c>
      <c r="C211" s="138">
        <v>22</v>
      </c>
      <c r="D211" s="99">
        <f t="shared" si="2"/>
        <v>0</v>
      </c>
      <c r="E211" s="136">
        <f t="shared" si="3"/>
        <v>0</v>
      </c>
    </row>
    <row r="212" spans="1:5" s="14" customFormat="1" x14ac:dyDescent="0.2">
      <c r="A212" s="134" t="s">
        <v>473</v>
      </c>
      <c r="B212" s="135">
        <v>22</v>
      </c>
      <c r="C212" s="138">
        <v>22</v>
      </c>
      <c r="D212" s="99">
        <f t="shared" si="2"/>
        <v>0</v>
      </c>
      <c r="E212" s="136">
        <f t="shared" si="3"/>
        <v>0</v>
      </c>
    </row>
    <row r="213" spans="1:5" s="14" customFormat="1" x14ac:dyDescent="0.2">
      <c r="A213" s="134"/>
      <c r="B213" s="135"/>
      <c r="C213" s="138"/>
      <c r="D213" s="99"/>
      <c r="E213" s="136"/>
    </row>
    <row r="214" spans="1:5" s="14" customFormat="1" x14ac:dyDescent="0.2">
      <c r="A214" s="134"/>
      <c r="B214" s="135"/>
      <c r="C214" s="138"/>
      <c r="D214" s="99"/>
      <c r="E214" s="136"/>
    </row>
    <row r="215" spans="1:5" s="14" customFormat="1" ht="15.75" x14ac:dyDescent="0.2">
      <c r="A215" s="132" t="s">
        <v>474</v>
      </c>
      <c r="B215" s="135"/>
      <c r="C215" s="138"/>
      <c r="D215" s="99"/>
      <c r="E215" s="136"/>
    </row>
    <row r="216" spans="1:5" s="14" customFormat="1" ht="15.75" x14ac:dyDescent="0.2">
      <c r="A216" s="132" t="s">
        <v>475</v>
      </c>
      <c r="B216" s="135"/>
      <c r="C216" s="138"/>
      <c r="D216" s="99"/>
      <c r="E216" s="136"/>
    </row>
    <row r="217" spans="1:5" s="14" customFormat="1" x14ac:dyDescent="0.2">
      <c r="A217" s="134" t="s">
        <v>476</v>
      </c>
      <c r="B217" s="135">
        <v>6</v>
      </c>
      <c r="C217" s="138">
        <v>6</v>
      </c>
      <c r="D217" s="99">
        <f>SUM(C217-B217)</f>
        <v>0</v>
      </c>
      <c r="E217" s="136">
        <f>+ROUND(+D217/B217*100,2)</f>
        <v>0</v>
      </c>
    </row>
    <row r="218" spans="1:5" s="14" customFormat="1" x14ac:dyDescent="0.2">
      <c r="A218" s="134" t="s">
        <v>477</v>
      </c>
      <c r="B218" s="135">
        <v>1.5</v>
      </c>
      <c r="C218" s="138">
        <v>1.5</v>
      </c>
      <c r="D218" s="99">
        <f>SUM(C218-B218)</f>
        <v>0</v>
      </c>
      <c r="E218" s="136">
        <f>+ROUND(+D218/B218*100,2)</f>
        <v>0</v>
      </c>
    </row>
    <row r="219" spans="1:5" s="14" customFormat="1" x14ac:dyDescent="0.2">
      <c r="A219" s="134" t="s">
        <v>478</v>
      </c>
      <c r="B219" s="135">
        <v>1.5</v>
      </c>
      <c r="C219" s="138">
        <v>1.5</v>
      </c>
      <c r="D219" s="99">
        <f>SUM(C219-B219)</f>
        <v>0</v>
      </c>
      <c r="E219" s="136">
        <f>+ROUND(+D219/B219*100,2)</f>
        <v>0</v>
      </c>
    </row>
    <row r="220" spans="1:5" s="14" customFormat="1" x14ac:dyDescent="0.2">
      <c r="A220" s="134" t="s">
        <v>479</v>
      </c>
      <c r="B220" s="135">
        <v>0.5</v>
      </c>
      <c r="C220" s="138">
        <v>0.5</v>
      </c>
      <c r="D220" s="99">
        <f>SUM(C220-B220)</f>
        <v>0</v>
      </c>
      <c r="E220" s="136">
        <f>+ROUND(+D220/B220*100,2)</f>
        <v>0</v>
      </c>
    </row>
    <row r="221" spans="1:5" s="14" customFormat="1" x14ac:dyDescent="0.2">
      <c r="A221" s="134"/>
      <c r="B221" s="135"/>
      <c r="C221" s="138"/>
      <c r="D221" s="99"/>
      <c r="E221" s="136"/>
    </row>
    <row r="222" spans="1:5" s="14" customFormat="1" ht="15.75" x14ac:dyDescent="0.2">
      <c r="A222" s="132" t="s">
        <v>480</v>
      </c>
      <c r="B222" s="135"/>
      <c r="C222" s="138"/>
      <c r="D222" s="99"/>
      <c r="E222" s="136"/>
    </row>
    <row r="223" spans="1:5" s="14" customFormat="1" x14ac:dyDescent="0.2">
      <c r="A223" s="134" t="s">
        <v>476</v>
      </c>
      <c r="B223" s="135">
        <v>5</v>
      </c>
      <c r="C223" s="138">
        <v>5</v>
      </c>
      <c r="D223" s="99">
        <f>SUM(C223-B223)</f>
        <v>0</v>
      </c>
      <c r="E223" s="136">
        <f>+ROUND(+D223/B223*100,2)</f>
        <v>0</v>
      </c>
    </row>
    <row r="224" spans="1:5" s="14" customFormat="1" ht="30" x14ac:dyDescent="0.2">
      <c r="A224" s="134" t="s">
        <v>481</v>
      </c>
      <c r="B224" s="135">
        <v>15</v>
      </c>
      <c r="C224" s="138">
        <v>15</v>
      </c>
      <c r="D224" s="99">
        <f>SUM(C224-B224)</f>
        <v>0</v>
      </c>
      <c r="E224" s="136">
        <f>+ROUND(+D224/B224*100,2)</f>
        <v>0</v>
      </c>
    </row>
    <row r="225" spans="1:5" s="14" customFormat="1" ht="30" x14ac:dyDescent="0.2">
      <c r="A225" s="134" t="s">
        <v>482</v>
      </c>
      <c r="B225" s="135" t="s">
        <v>483</v>
      </c>
      <c r="C225" s="135" t="s">
        <v>483</v>
      </c>
      <c r="D225" s="99"/>
      <c r="E225" s="136"/>
    </row>
    <row r="226" spans="1:5" s="14" customFormat="1" x14ac:dyDescent="0.2">
      <c r="A226" s="134"/>
      <c r="B226" s="135"/>
      <c r="C226" s="138"/>
      <c r="D226" s="99"/>
      <c r="E226" s="136"/>
    </row>
    <row r="227" spans="1:5" s="14" customFormat="1" ht="15.75" x14ac:dyDescent="0.2">
      <c r="A227" s="132" t="s">
        <v>484</v>
      </c>
      <c r="B227" s="135"/>
      <c r="C227" s="138"/>
      <c r="D227" s="99"/>
      <c r="E227" s="136"/>
    </row>
    <row r="228" spans="1:5" s="14" customFormat="1" ht="15.75" x14ac:dyDescent="0.2">
      <c r="A228" s="132"/>
      <c r="B228" s="135"/>
      <c r="C228" s="138"/>
      <c r="D228" s="99"/>
      <c r="E228" s="136"/>
    </row>
    <row r="229" spans="1:5" s="14" customFormat="1" ht="15.75" x14ac:dyDescent="0.2">
      <c r="A229" s="132" t="s">
        <v>485</v>
      </c>
      <c r="B229" s="135"/>
      <c r="C229" s="138"/>
      <c r="D229" s="99"/>
      <c r="E229" s="136"/>
    </row>
    <row r="230" spans="1:5" s="14" customFormat="1" ht="15.75" x14ac:dyDescent="0.2">
      <c r="A230" s="132"/>
      <c r="B230" s="135"/>
      <c r="C230" s="138"/>
      <c r="D230" s="99"/>
      <c r="E230" s="136"/>
    </row>
    <row r="231" spans="1:5" s="14" customFormat="1" x14ac:dyDescent="0.2">
      <c r="A231" s="134" t="s">
        <v>486</v>
      </c>
      <c r="B231" s="135">
        <v>7</v>
      </c>
      <c r="C231" s="135">
        <v>7</v>
      </c>
      <c r="D231" s="99">
        <f>SUM(C231-B231)</f>
        <v>0</v>
      </c>
      <c r="E231" s="136">
        <f>+ROUND(+D231/B231*100,2)</f>
        <v>0</v>
      </c>
    </row>
    <row r="232" spans="1:5" s="14" customFormat="1" x14ac:dyDescent="0.2">
      <c r="A232" s="134" t="s">
        <v>487</v>
      </c>
      <c r="B232" s="135">
        <v>4</v>
      </c>
      <c r="C232" s="135">
        <v>4</v>
      </c>
      <c r="D232" s="99">
        <f t="shared" ref="D232:D247" si="4">SUM(C232-B232)</f>
        <v>0</v>
      </c>
      <c r="E232" s="136">
        <f t="shared" ref="E232:E247" si="5">+ROUND(+D232/B232*100,2)</f>
        <v>0</v>
      </c>
    </row>
    <row r="233" spans="1:5" s="14" customFormat="1" x14ac:dyDescent="0.2">
      <c r="A233" s="134" t="s">
        <v>488</v>
      </c>
      <c r="B233" s="135">
        <v>5</v>
      </c>
      <c r="C233" s="135">
        <v>5</v>
      </c>
      <c r="D233" s="99">
        <f t="shared" si="4"/>
        <v>0</v>
      </c>
      <c r="E233" s="136">
        <f t="shared" si="5"/>
        <v>0</v>
      </c>
    </row>
    <row r="234" spans="1:5" s="14" customFormat="1" x14ac:dyDescent="0.2">
      <c r="A234" s="134" t="s">
        <v>489</v>
      </c>
      <c r="B234" s="135">
        <v>4</v>
      </c>
      <c r="C234" s="135">
        <v>4</v>
      </c>
      <c r="D234" s="99">
        <f t="shared" si="4"/>
        <v>0</v>
      </c>
      <c r="E234" s="136">
        <f t="shared" si="5"/>
        <v>0</v>
      </c>
    </row>
    <row r="235" spans="1:5" s="14" customFormat="1" x14ac:dyDescent="0.2">
      <c r="A235" s="134" t="s">
        <v>490</v>
      </c>
      <c r="B235" s="135">
        <v>3</v>
      </c>
      <c r="C235" s="135">
        <v>3</v>
      </c>
      <c r="D235" s="99">
        <f t="shared" si="4"/>
        <v>0</v>
      </c>
      <c r="E235" s="136">
        <f t="shared" si="5"/>
        <v>0</v>
      </c>
    </row>
    <row r="236" spans="1:5" s="14" customFormat="1" x14ac:dyDescent="0.2">
      <c r="A236" s="134" t="s">
        <v>491</v>
      </c>
      <c r="B236" s="135">
        <v>3</v>
      </c>
      <c r="C236" s="135">
        <v>3</v>
      </c>
      <c r="D236" s="99">
        <f t="shared" si="4"/>
        <v>0</v>
      </c>
      <c r="E236" s="136">
        <f t="shared" si="5"/>
        <v>0</v>
      </c>
    </row>
    <row r="237" spans="1:5" s="14" customFormat="1" ht="30" x14ac:dyDescent="0.2">
      <c r="A237" s="134" t="s">
        <v>492</v>
      </c>
      <c r="B237" s="135" t="s">
        <v>493</v>
      </c>
      <c r="C237" s="135" t="s">
        <v>493</v>
      </c>
      <c r="D237" s="99"/>
      <c r="E237" s="136"/>
    </row>
    <row r="238" spans="1:5" s="14" customFormat="1" x14ac:dyDescent="0.2">
      <c r="A238" s="134" t="s">
        <v>494</v>
      </c>
      <c r="B238" s="135">
        <v>6</v>
      </c>
      <c r="C238" s="135">
        <v>6</v>
      </c>
      <c r="D238" s="99">
        <f t="shared" si="4"/>
        <v>0</v>
      </c>
      <c r="E238" s="136">
        <f t="shared" si="5"/>
        <v>0</v>
      </c>
    </row>
    <row r="239" spans="1:5" s="14" customFormat="1" x14ac:dyDescent="0.2">
      <c r="A239" s="134" t="s">
        <v>495</v>
      </c>
      <c r="B239" s="135">
        <v>3</v>
      </c>
      <c r="C239" s="135">
        <v>3</v>
      </c>
      <c r="D239" s="99">
        <f t="shared" si="4"/>
        <v>0</v>
      </c>
      <c r="E239" s="136">
        <f t="shared" si="5"/>
        <v>0</v>
      </c>
    </row>
    <row r="240" spans="1:5" s="14" customFormat="1" x14ac:dyDescent="0.2">
      <c r="A240" s="134" t="s">
        <v>496</v>
      </c>
      <c r="B240" s="135">
        <v>10</v>
      </c>
      <c r="C240" s="135">
        <v>10</v>
      </c>
      <c r="D240" s="99">
        <f t="shared" si="4"/>
        <v>0</v>
      </c>
      <c r="E240" s="136">
        <f t="shared" si="5"/>
        <v>0</v>
      </c>
    </row>
    <row r="241" spans="1:5" s="14" customFormat="1" x14ac:dyDescent="0.2">
      <c r="A241" s="134" t="s">
        <v>497</v>
      </c>
      <c r="B241" s="135">
        <v>6</v>
      </c>
      <c r="C241" s="135">
        <v>6</v>
      </c>
      <c r="D241" s="99">
        <f t="shared" si="4"/>
        <v>0</v>
      </c>
      <c r="E241" s="136">
        <f t="shared" si="5"/>
        <v>0</v>
      </c>
    </row>
    <row r="242" spans="1:5" s="14" customFormat="1" x14ac:dyDescent="0.2">
      <c r="A242" s="134" t="s">
        <v>498</v>
      </c>
      <c r="B242" s="135">
        <v>4</v>
      </c>
      <c r="C242" s="135">
        <v>4</v>
      </c>
      <c r="D242" s="99">
        <f t="shared" si="4"/>
        <v>0</v>
      </c>
      <c r="E242" s="136">
        <f t="shared" si="5"/>
        <v>0</v>
      </c>
    </row>
    <row r="243" spans="1:5" s="14" customFormat="1" x14ac:dyDescent="0.2">
      <c r="A243" s="134" t="s">
        <v>499</v>
      </c>
      <c r="B243" s="135">
        <v>20</v>
      </c>
      <c r="C243" s="135">
        <v>20</v>
      </c>
      <c r="D243" s="99">
        <f t="shared" si="4"/>
        <v>0</v>
      </c>
      <c r="E243" s="136">
        <f t="shared" si="5"/>
        <v>0</v>
      </c>
    </row>
    <row r="244" spans="1:5" s="14" customFormat="1" x14ac:dyDescent="0.2">
      <c r="A244" s="134" t="s">
        <v>500</v>
      </c>
      <c r="B244" s="135">
        <v>4</v>
      </c>
      <c r="C244" s="135">
        <v>4</v>
      </c>
      <c r="D244" s="99">
        <f t="shared" si="4"/>
        <v>0</v>
      </c>
      <c r="E244" s="136">
        <f t="shared" si="5"/>
        <v>0</v>
      </c>
    </row>
    <row r="245" spans="1:5" s="14" customFormat="1" x14ac:dyDescent="0.2">
      <c r="A245" s="134" t="s">
        <v>501</v>
      </c>
      <c r="B245" s="135">
        <v>4</v>
      </c>
      <c r="C245" s="135">
        <v>4</v>
      </c>
      <c r="D245" s="99">
        <f t="shared" si="4"/>
        <v>0</v>
      </c>
      <c r="E245" s="136">
        <f t="shared" si="5"/>
        <v>0</v>
      </c>
    </row>
    <row r="246" spans="1:5" s="14" customFormat="1" x14ac:dyDescent="0.2">
      <c r="A246" s="134" t="s">
        <v>502</v>
      </c>
      <c r="B246" s="135">
        <v>3</v>
      </c>
      <c r="C246" s="135">
        <v>3</v>
      </c>
      <c r="D246" s="99">
        <f t="shared" si="4"/>
        <v>0</v>
      </c>
      <c r="E246" s="136">
        <f t="shared" si="5"/>
        <v>0</v>
      </c>
    </row>
    <row r="247" spans="1:5" s="14" customFormat="1" x14ac:dyDescent="0.2">
      <c r="A247" s="134" t="s">
        <v>503</v>
      </c>
      <c r="B247" s="135">
        <v>4</v>
      </c>
      <c r="C247" s="135">
        <v>4</v>
      </c>
      <c r="D247" s="99">
        <f t="shared" si="4"/>
        <v>0</v>
      </c>
      <c r="E247" s="136">
        <f t="shared" si="5"/>
        <v>0</v>
      </c>
    </row>
    <row r="248" spans="1:5" s="14" customFormat="1" x14ac:dyDescent="0.2">
      <c r="A248" s="145"/>
      <c r="B248" s="135"/>
      <c r="C248" s="138"/>
      <c r="D248" s="99"/>
      <c r="E248" s="136"/>
    </row>
    <row r="249" spans="1:5" s="14" customFormat="1" ht="15.75" x14ac:dyDescent="0.2">
      <c r="A249" s="132" t="s">
        <v>504</v>
      </c>
      <c r="B249" s="135"/>
      <c r="C249" s="138"/>
      <c r="D249" s="99"/>
      <c r="E249" s="136"/>
    </row>
    <row r="250" spans="1:5" s="14" customFormat="1" ht="15.75" x14ac:dyDescent="0.2">
      <c r="A250" s="132"/>
      <c r="B250" s="135"/>
      <c r="C250" s="138"/>
      <c r="D250" s="99"/>
      <c r="E250" s="136"/>
    </row>
    <row r="251" spans="1:5" s="14" customFormat="1" x14ac:dyDescent="0.2">
      <c r="A251" s="134" t="s">
        <v>486</v>
      </c>
      <c r="B251" s="135">
        <v>6.5</v>
      </c>
      <c r="C251" s="135">
        <v>6.5</v>
      </c>
      <c r="D251" s="99">
        <f>SUM(C251-B251)</f>
        <v>0</v>
      </c>
      <c r="E251" s="136">
        <f>+ROUND(+D251/B251*100,2)</f>
        <v>0</v>
      </c>
    </row>
    <row r="252" spans="1:5" s="14" customFormat="1" x14ac:dyDescent="0.2">
      <c r="A252" s="134" t="s">
        <v>487</v>
      </c>
      <c r="B252" s="135">
        <v>4</v>
      </c>
      <c r="C252" s="135">
        <v>4</v>
      </c>
      <c r="D252" s="99">
        <f t="shared" ref="D252:D267" si="6">SUM(C252-B252)</f>
        <v>0</v>
      </c>
      <c r="E252" s="136">
        <f t="shared" ref="E252:E267" si="7">+ROUND(+D252/B252*100,2)</f>
        <v>0</v>
      </c>
    </row>
    <row r="253" spans="1:5" s="14" customFormat="1" x14ac:dyDescent="0.2">
      <c r="A253" s="134" t="s">
        <v>488</v>
      </c>
      <c r="B253" s="135">
        <v>4.5</v>
      </c>
      <c r="C253" s="135">
        <v>4.5</v>
      </c>
      <c r="D253" s="99">
        <f t="shared" si="6"/>
        <v>0</v>
      </c>
      <c r="E253" s="136">
        <f t="shared" si="7"/>
        <v>0</v>
      </c>
    </row>
    <row r="254" spans="1:5" s="14" customFormat="1" x14ac:dyDescent="0.2">
      <c r="A254" s="134" t="s">
        <v>489</v>
      </c>
      <c r="B254" s="135">
        <v>3.5</v>
      </c>
      <c r="C254" s="135">
        <v>3.5</v>
      </c>
      <c r="D254" s="99">
        <f t="shared" si="6"/>
        <v>0</v>
      </c>
      <c r="E254" s="136">
        <f t="shared" si="7"/>
        <v>0</v>
      </c>
    </row>
    <row r="255" spans="1:5" s="14" customFormat="1" x14ac:dyDescent="0.2">
      <c r="A255" s="134" t="s">
        <v>490</v>
      </c>
      <c r="B255" s="135">
        <v>2.5</v>
      </c>
      <c r="C255" s="135">
        <v>2.5</v>
      </c>
      <c r="D255" s="99">
        <f t="shared" si="6"/>
        <v>0</v>
      </c>
      <c r="E255" s="136">
        <f t="shared" si="7"/>
        <v>0</v>
      </c>
    </row>
    <row r="256" spans="1:5" s="14" customFormat="1" x14ac:dyDescent="0.2">
      <c r="A256" s="134" t="s">
        <v>491</v>
      </c>
      <c r="B256" s="135">
        <v>2.5</v>
      </c>
      <c r="C256" s="135">
        <v>2.5</v>
      </c>
      <c r="D256" s="99">
        <f t="shared" si="6"/>
        <v>0</v>
      </c>
      <c r="E256" s="136">
        <f t="shared" si="7"/>
        <v>0</v>
      </c>
    </row>
    <row r="257" spans="1:5" s="14" customFormat="1" ht="30" x14ac:dyDescent="0.2">
      <c r="A257" s="134" t="s">
        <v>492</v>
      </c>
      <c r="B257" s="135" t="s">
        <v>493</v>
      </c>
      <c r="C257" s="135" t="s">
        <v>493</v>
      </c>
      <c r="D257" s="99"/>
      <c r="E257" s="136"/>
    </row>
    <row r="258" spans="1:5" s="14" customFormat="1" x14ac:dyDescent="0.2">
      <c r="A258" s="140" t="s">
        <v>494</v>
      </c>
      <c r="B258" s="244">
        <v>5.5</v>
      </c>
      <c r="C258" s="244">
        <v>5.5</v>
      </c>
      <c r="D258" s="102">
        <f t="shared" si="6"/>
        <v>0</v>
      </c>
      <c r="E258" s="246">
        <f t="shared" si="7"/>
        <v>0</v>
      </c>
    </row>
    <row r="259" spans="1:5" s="14" customFormat="1" x14ac:dyDescent="0.2">
      <c r="A259" s="134" t="s">
        <v>495</v>
      </c>
      <c r="B259" s="135">
        <v>2.5</v>
      </c>
      <c r="C259" s="135">
        <v>2.5</v>
      </c>
      <c r="D259" s="99">
        <f t="shared" si="6"/>
        <v>0</v>
      </c>
      <c r="E259" s="136">
        <f t="shared" si="7"/>
        <v>0</v>
      </c>
    </row>
    <row r="260" spans="1:5" s="14" customFormat="1" x14ac:dyDescent="0.2">
      <c r="A260" s="134" t="s">
        <v>496</v>
      </c>
      <c r="B260" s="135">
        <v>9.5</v>
      </c>
      <c r="C260" s="135">
        <v>9.5</v>
      </c>
      <c r="D260" s="99">
        <f t="shared" si="6"/>
        <v>0</v>
      </c>
      <c r="E260" s="136">
        <f t="shared" si="7"/>
        <v>0</v>
      </c>
    </row>
    <row r="261" spans="1:5" s="14" customFormat="1" x14ac:dyDescent="0.2">
      <c r="A261" s="134" t="s">
        <v>497</v>
      </c>
      <c r="B261" s="135">
        <v>6</v>
      </c>
      <c r="C261" s="135">
        <v>6</v>
      </c>
      <c r="D261" s="99">
        <f t="shared" si="6"/>
        <v>0</v>
      </c>
      <c r="E261" s="136">
        <f t="shared" si="7"/>
        <v>0</v>
      </c>
    </row>
    <row r="262" spans="1:5" s="14" customFormat="1" x14ac:dyDescent="0.2">
      <c r="A262" s="134" t="s">
        <v>498</v>
      </c>
      <c r="B262" s="135">
        <v>4</v>
      </c>
      <c r="C262" s="135">
        <v>4</v>
      </c>
      <c r="D262" s="99">
        <f t="shared" si="6"/>
        <v>0</v>
      </c>
      <c r="E262" s="136">
        <f t="shared" si="7"/>
        <v>0</v>
      </c>
    </row>
    <row r="263" spans="1:5" s="14" customFormat="1" x14ac:dyDescent="0.2">
      <c r="A263" s="134" t="s">
        <v>499</v>
      </c>
      <c r="B263" s="135">
        <v>20</v>
      </c>
      <c r="C263" s="135">
        <v>20</v>
      </c>
      <c r="D263" s="99">
        <f t="shared" si="6"/>
        <v>0</v>
      </c>
      <c r="E263" s="136">
        <f t="shared" si="7"/>
        <v>0</v>
      </c>
    </row>
    <row r="264" spans="1:5" s="14" customFormat="1" x14ac:dyDescent="0.2">
      <c r="A264" s="134" t="s">
        <v>500</v>
      </c>
      <c r="B264" s="135">
        <v>3.5</v>
      </c>
      <c r="C264" s="135">
        <v>3.5</v>
      </c>
      <c r="D264" s="99">
        <f t="shared" si="6"/>
        <v>0</v>
      </c>
      <c r="E264" s="136">
        <f t="shared" si="7"/>
        <v>0</v>
      </c>
    </row>
    <row r="265" spans="1:5" s="14" customFormat="1" x14ac:dyDescent="0.2">
      <c r="A265" s="134" t="s">
        <v>501</v>
      </c>
      <c r="B265" s="135">
        <v>3.5</v>
      </c>
      <c r="C265" s="135">
        <v>3.5</v>
      </c>
      <c r="D265" s="99">
        <f t="shared" si="6"/>
        <v>0</v>
      </c>
      <c r="E265" s="136">
        <f t="shared" si="7"/>
        <v>0</v>
      </c>
    </row>
    <row r="266" spans="1:5" s="14" customFormat="1" x14ac:dyDescent="0.2">
      <c r="A266" s="134" t="s">
        <v>502</v>
      </c>
      <c r="B266" s="135">
        <v>2.5</v>
      </c>
      <c r="C266" s="135">
        <v>2.5</v>
      </c>
      <c r="D266" s="99">
        <f t="shared" si="6"/>
        <v>0</v>
      </c>
      <c r="E266" s="136">
        <f t="shared" si="7"/>
        <v>0</v>
      </c>
    </row>
    <row r="267" spans="1:5" s="14" customFormat="1" x14ac:dyDescent="0.2">
      <c r="A267" s="134" t="s">
        <v>503</v>
      </c>
      <c r="B267" s="135">
        <v>3.5</v>
      </c>
      <c r="C267" s="135">
        <v>3.5</v>
      </c>
      <c r="D267" s="99">
        <f t="shared" si="6"/>
        <v>0</v>
      </c>
      <c r="E267" s="136">
        <f t="shared" si="7"/>
        <v>0</v>
      </c>
    </row>
    <row r="268" spans="1:5" s="14" customFormat="1" x14ac:dyDescent="0.2">
      <c r="A268" s="146"/>
      <c r="B268" s="135"/>
      <c r="C268" s="138"/>
      <c r="D268" s="99"/>
      <c r="E268" s="136"/>
    </row>
    <row r="269" spans="1:5" s="14" customFormat="1" ht="15.75" x14ac:dyDescent="0.2">
      <c r="A269" s="142" t="s">
        <v>505</v>
      </c>
      <c r="B269" s="135"/>
      <c r="C269" s="138"/>
      <c r="D269" s="99"/>
      <c r="E269" s="136"/>
    </row>
    <row r="270" spans="1:5" s="14" customFormat="1" ht="15.75" x14ac:dyDescent="0.2">
      <c r="A270" s="147"/>
      <c r="B270" s="135"/>
      <c r="C270" s="138"/>
      <c r="D270" s="99"/>
      <c r="E270" s="136"/>
    </row>
    <row r="271" spans="1:5" s="14" customFormat="1" ht="15.75" x14ac:dyDescent="0.2">
      <c r="A271" s="131" t="s">
        <v>415</v>
      </c>
      <c r="B271" s="135"/>
      <c r="C271" s="138"/>
      <c r="D271" s="99"/>
      <c r="E271" s="136"/>
    </row>
    <row r="272" spans="1:5" s="14" customFormat="1" ht="15.75" x14ac:dyDescent="0.2">
      <c r="A272" s="147"/>
      <c r="B272" s="135"/>
      <c r="C272" s="138"/>
      <c r="D272" s="99"/>
      <c r="E272" s="136"/>
    </row>
    <row r="273" spans="1:6" s="14" customFormat="1" ht="30.75" x14ac:dyDescent="0.2">
      <c r="A273" s="132" t="s">
        <v>506</v>
      </c>
      <c r="B273" s="135"/>
      <c r="C273" s="138"/>
      <c r="D273" s="99"/>
      <c r="E273" s="136"/>
    </row>
    <row r="274" spans="1:6" s="14" customFormat="1" x14ac:dyDescent="0.2">
      <c r="A274" s="134" t="s">
        <v>507</v>
      </c>
      <c r="B274" s="135">
        <v>40</v>
      </c>
      <c r="C274" s="138">
        <v>40</v>
      </c>
      <c r="D274" s="99">
        <f>SUM(C274-B274)</f>
        <v>0</v>
      </c>
      <c r="E274" s="136">
        <f>+ROUND(+D274/B274*100,2)</f>
        <v>0</v>
      </c>
    </row>
    <row r="275" spans="1:6" s="14" customFormat="1" x14ac:dyDescent="0.2">
      <c r="A275" s="134" t="s">
        <v>508</v>
      </c>
      <c r="B275" s="135">
        <v>70</v>
      </c>
      <c r="C275" s="138">
        <v>70</v>
      </c>
      <c r="D275" s="99">
        <f>SUM(C275-B275)</f>
        <v>0</v>
      </c>
      <c r="E275" s="136">
        <f>+ROUND(+D275/B275*100,2)</f>
        <v>0</v>
      </c>
    </row>
    <row r="276" spans="1:6" s="14" customFormat="1" x14ac:dyDescent="0.2">
      <c r="A276" s="134" t="s">
        <v>509</v>
      </c>
      <c r="B276" s="135">
        <v>100</v>
      </c>
      <c r="C276" s="138">
        <v>100</v>
      </c>
      <c r="D276" s="99">
        <f>SUM(C276-B276)</f>
        <v>0</v>
      </c>
      <c r="E276" s="136">
        <f>+ROUND(+D276/B276*100,2)</f>
        <v>0</v>
      </c>
    </row>
    <row r="277" spans="1:6" s="14" customFormat="1" ht="30" x14ac:dyDescent="0.2">
      <c r="A277" s="134" t="s">
        <v>510</v>
      </c>
      <c r="B277" s="135" t="s">
        <v>511</v>
      </c>
      <c r="C277" s="138" t="s">
        <v>511</v>
      </c>
      <c r="D277" s="99">
        <v>0</v>
      </c>
      <c r="E277" s="136">
        <v>0</v>
      </c>
    </row>
    <row r="278" spans="1:6" s="14" customFormat="1" ht="30" x14ac:dyDescent="0.2">
      <c r="A278" s="134" t="s">
        <v>512</v>
      </c>
      <c r="B278" s="135" t="s">
        <v>513</v>
      </c>
      <c r="C278" s="135" t="s">
        <v>513</v>
      </c>
      <c r="D278" s="99">
        <v>0</v>
      </c>
      <c r="E278" s="136">
        <v>0</v>
      </c>
    </row>
    <row r="279" spans="1:6" s="14" customFormat="1" x14ac:dyDescent="0.2">
      <c r="A279" s="134" t="s">
        <v>514</v>
      </c>
      <c r="B279" s="135" t="s">
        <v>515</v>
      </c>
      <c r="C279" s="135" t="s">
        <v>515</v>
      </c>
      <c r="D279" s="99"/>
      <c r="E279" s="136"/>
    </row>
    <row r="280" spans="1:6" s="14" customFormat="1" x14ac:dyDescent="0.2">
      <c r="A280" s="134"/>
      <c r="B280" s="135"/>
      <c r="C280" s="138"/>
      <c r="D280" s="99"/>
      <c r="E280" s="136"/>
    </row>
    <row r="281" spans="1:6" s="14" customFormat="1" ht="30" x14ac:dyDescent="0.2">
      <c r="A281" s="134" t="s">
        <v>516</v>
      </c>
      <c r="B281" s="135"/>
      <c r="C281" s="138"/>
      <c r="D281" s="99"/>
      <c r="E281" s="136"/>
    </row>
    <row r="282" spans="1:6" s="14" customFormat="1" x14ac:dyDescent="0.2">
      <c r="A282" s="134"/>
      <c r="B282" s="135"/>
      <c r="C282" s="138"/>
      <c r="D282" s="99"/>
      <c r="E282" s="136"/>
    </row>
    <row r="283" spans="1:6" s="14" customFormat="1" x14ac:dyDescent="0.2">
      <c r="A283" s="134" t="s">
        <v>517</v>
      </c>
      <c r="B283" s="135"/>
      <c r="C283" s="138"/>
      <c r="D283" s="99"/>
      <c r="E283" s="136"/>
    </row>
    <row r="284" spans="1:6" s="14" customFormat="1" x14ac:dyDescent="0.2">
      <c r="A284" s="134" t="s">
        <v>518</v>
      </c>
      <c r="B284" s="135">
        <v>100</v>
      </c>
      <c r="C284" s="135">
        <v>100</v>
      </c>
      <c r="D284" s="99">
        <f>SUM(C284-B284)</f>
        <v>0</v>
      </c>
      <c r="E284" s="136">
        <f>+ROUND(+D284/B284*100,2)</f>
        <v>0</v>
      </c>
    </row>
    <row r="285" spans="1:6" s="14" customFormat="1" x14ac:dyDescent="0.2">
      <c r="A285" s="134" t="s">
        <v>519</v>
      </c>
      <c r="B285" s="135">
        <v>40</v>
      </c>
      <c r="C285" s="135">
        <v>40</v>
      </c>
      <c r="D285" s="99">
        <f>SUM(C285-B285)</f>
        <v>0</v>
      </c>
      <c r="E285" s="136">
        <f>+ROUND(+D285/B285*100,2)</f>
        <v>0</v>
      </c>
    </row>
    <row r="286" spans="1:6" s="14" customFormat="1" x14ac:dyDescent="0.2">
      <c r="A286" s="134"/>
      <c r="B286" s="235"/>
      <c r="C286" s="235"/>
      <c r="D286" s="234"/>
      <c r="E286" s="236"/>
      <c r="F286" s="184"/>
    </row>
    <row r="287" spans="1:6" s="14" customFormat="1" ht="30" x14ac:dyDescent="0.2">
      <c r="A287" s="134" t="s">
        <v>520</v>
      </c>
      <c r="B287" s="135" t="s">
        <v>521</v>
      </c>
      <c r="C287" s="135" t="s">
        <v>521</v>
      </c>
      <c r="D287" s="99">
        <v>0</v>
      </c>
      <c r="E287" s="136">
        <v>0</v>
      </c>
    </row>
    <row r="288" spans="1:6" s="14" customFormat="1" x14ac:dyDescent="0.2">
      <c r="A288" s="134"/>
      <c r="B288" s="135"/>
      <c r="C288" s="138"/>
      <c r="D288" s="99"/>
      <c r="E288" s="136"/>
    </row>
    <row r="289" spans="1:5" s="14" customFormat="1" x14ac:dyDescent="0.2">
      <c r="A289" s="134" t="s">
        <v>522</v>
      </c>
      <c r="B289" s="135">
        <v>25</v>
      </c>
      <c r="C289" s="135">
        <v>25</v>
      </c>
      <c r="D289" s="99">
        <f>SUM(C289-B289)</f>
        <v>0</v>
      </c>
      <c r="E289" s="136">
        <f>+ROUND(+D289/B289*100,2)</f>
        <v>0</v>
      </c>
    </row>
    <row r="290" spans="1:5" s="14" customFormat="1" x14ac:dyDescent="0.2">
      <c r="A290" s="134"/>
      <c r="B290" s="135"/>
      <c r="C290" s="138"/>
      <c r="D290" s="99"/>
      <c r="E290" s="136"/>
    </row>
    <row r="291" spans="1:5" s="14" customFormat="1" x14ac:dyDescent="0.2">
      <c r="A291" s="134" t="s">
        <v>523</v>
      </c>
      <c r="B291" s="135">
        <v>40</v>
      </c>
      <c r="C291" s="135">
        <v>40</v>
      </c>
      <c r="D291" s="99">
        <f>SUM(C291-B291)</f>
        <v>0</v>
      </c>
      <c r="E291" s="136">
        <f>+ROUND(+D291/B291*100,2)</f>
        <v>0</v>
      </c>
    </row>
    <row r="292" spans="1:5" s="14" customFormat="1" x14ac:dyDescent="0.2">
      <c r="A292" s="134" t="s">
        <v>524</v>
      </c>
      <c r="B292" s="135">
        <v>40</v>
      </c>
      <c r="C292" s="135">
        <v>40</v>
      </c>
      <c r="D292" s="99">
        <f>SUM(C292-B292)</f>
        <v>0</v>
      </c>
      <c r="E292" s="136">
        <f>+ROUND(+D292/B292*100,2)</f>
        <v>0</v>
      </c>
    </row>
    <row r="293" spans="1:5" s="14" customFormat="1" x14ac:dyDescent="0.2">
      <c r="A293" s="134"/>
      <c r="B293" s="135"/>
      <c r="C293" s="138"/>
      <c r="D293" s="99"/>
      <c r="E293" s="136"/>
    </row>
    <row r="294" spans="1:5" s="14" customFormat="1" ht="45" x14ac:dyDescent="0.2">
      <c r="A294" s="134" t="s">
        <v>525</v>
      </c>
      <c r="B294" s="135" t="s">
        <v>526</v>
      </c>
      <c r="C294" s="135" t="s">
        <v>526</v>
      </c>
      <c r="D294" s="99">
        <v>0</v>
      </c>
      <c r="E294" s="136">
        <v>0</v>
      </c>
    </row>
    <row r="295" spans="1:5" s="14" customFormat="1" x14ac:dyDescent="0.2">
      <c r="A295" s="146"/>
      <c r="B295" s="135"/>
      <c r="C295" s="138"/>
      <c r="D295" s="99"/>
      <c r="E295" s="136"/>
    </row>
    <row r="296" spans="1:5" s="14" customFormat="1" ht="15.75" x14ac:dyDescent="0.2">
      <c r="A296" s="142" t="s">
        <v>527</v>
      </c>
      <c r="B296" s="143"/>
      <c r="C296" s="144"/>
      <c r="D296" s="99"/>
      <c r="E296" s="136"/>
    </row>
    <row r="297" spans="1:5" s="14" customFormat="1" ht="15.75" x14ac:dyDescent="0.2">
      <c r="A297" s="134"/>
      <c r="B297" s="143"/>
      <c r="C297" s="144"/>
      <c r="D297" s="99"/>
      <c r="E297" s="136"/>
    </row>
    <row r="298" spans="1:5" s="14" customFormat="1" ht="15.75" x14ac:dyDescent="0.2">
      <c r="A298" s="131" t="s">
        <v>342</v>
      </c>
      <c r="B298" s="135"/>
      <c r="C298" s="138"/>
      <c r="D298" s="99"/>
      <c r="E298" s="136"/>
    </row>
    <row r="299" spans="1:5" s="14" customFormat="1" x14ac:dyDescent="0.2">
      <c r="A299" s="134"/>
      <c r="B299" s="135"/>
      <c r="C299" s="138"/>
      <c r="D299" s="99"/>
      <c r="E299" s="136"/>
    </row>
    <row r="300" spans="1:5" s="14" customFormat="1" ht="15.75" x14ac:dyDescent="0.2">
      <c r="A300" s="132" t="s">
        <v>528</v>
      </c>
      <c r="B300" s="135"/>
      <c r="C300" s="138"/>
      <c r="D300" s="99"/>
      <c r="E300" s="136"/>
    </row>
    <row r="301" spans="1:5" s="14" customFormat="1" ht="15.75" x14ac:dyDescent="0.2">
      <c r="A301" s="132" t="s">
        <v>529</v>
      </c>
      <c r="B301" s="135"/>
      <c r="C301" s="138"/>
      <c r="D301" s="99"/>
      <c r="E301" s="136"/>
    </row>
    <row r="302" spans="1:5" s="14" customFormat="1" x14ac:dyDescent="0.2">
      <c r="A302" s="134" t="s">
        <v>530</v>
      </c>
      <c r="B302" s="135"/>
      <c r="C302" s="138"/>
      <c r="D302" s="99"/>
      <c r="E302" s="136"/>
    </row>
    <row r="303" spans="1:5" s="14" customFormat="1" x14ac:dyDescent="0.2">
      <c r="A303" s="141">
        <v>1</v>
      </c>
      <c r="B303" s="135">
        <v>638.29999999999995</v>
      </c>
      <c r="C303" s="135">
        <v>638.29999999999995</v>
      </c>
      <c r="D303" s="99">
        <f>SUM(C303-B303)</f>
        <v>0</v>
      </c>
      <c r="E303" s="136">
        <f>+ROUND(+D303/B303*100,2)</f>
        <v>0</v>
      </c>
    </row>
    <row r="304" spans="1:5" s="14" customFormat="1" x14ac:dyDescent="0.2">
      <c r="A304" s="141">
        <v>2</v>
      </c>
      <c r="B304" s="135">
        <v>851.07</v>
      </c>
      <c r="C304" s="135">
        <v>851.07</v>
      </c>
      <c r="D304" s="99">
        <f t="shared" ref="D304:D312" si="8">SUM(C304-B304)</f>
        <v>0</v>
      </c>
      <c r="E304" s="136">
        <f t="shared" ref="E304:E312" si="9">+ROUND(+D304/B304*100,2)</f>
        <v>0</v>
      </c>
    </row>
    <row r="305" spans="1:5" s="14" customFormat="1" x14ac:dyDescent="0.2">
      <c r="A305" s="141">
        <v>3</v>
      </c>
      <c r="B305" s="135">
        <v>1063.83</v>
      </c>
      <c r="C305" s="135">
        <v>1063.83</v>
      </c>
      <c r="D305" s="99">
        <f t="shared" si="8"/>
        <v>0</v>
      </c>
      <c r="E305" s="136">
        <f t="shared" si="9"/>
        <v>0</v>
      </c>
    </row>
    <row r="306" spans="1:5" s="14" customFormat="1" x14ac:dyDescent="0.2">
      <c r="A306" s="141">
        <v>4</v>
      </c>
      <c r="B306" s="135">
        <v>1234.05</v>
      </c>
      <c r="C306" s="135">
        <v>1234.05</v>
      </c>
      <c r="D306" s="99">
        <f t="shared" si="8"/>
        <v>0</v>
      </c>
      <c r="E306" s="136">
        <f t="shared" si="9"/>
        <v>0</v>
      </c>
    </row>
    <row r="307" spans="1:5" s="14" customFormat="1" x14ac:dyDescent="0.2">
      <c r="A307" s="141">
        <v>5</v>
      </c>
      <c r="B307" s="135">
        <v>1404.26</v>
      </c>
      <c r="C307" s="135">
        <v>1404.26</v>
      </c>
      <c r="D307" s="99">
        <f t="shared" si="8"/>
        <v>0</v>
      </c>
      <c r="E307" s="136">
        <f t="shared" si="9"/>
        <v>0</v>
      </c>
    </row>
    <row r="308" spans="1:5" s="14" customFormat="1" x14ac:dyDescent="0.2">
      <c r="A308" s="141">
        <v>6</v>
      </c>
      <c r="B308" s="135">
        <v>1574.47</v>
      </c>
      <c r="C308" s="135">
        <v>1574.47</v>
      </c>
      <c r="D308" s="99">
        <f t="shared" si="8"/>
        <v>0</v>
      </c>
      <c r="E308" s="136">
        <f t="shared" si="9"/>
        <v>0</v>
      </c>
    </row>
    <row r="309" spans="1:5" s="14" customFormat="1" x14ac:dyDescent="0.2">
      <c r="A309" s="141">
        <v>7</v>
      </c>
      <c r="B309" s="135">
        <v>1744.69</v>
      </c>
      <c r="C309" s="135">
        <v>1744.69</v>
      </c>
      <c r="D309" s="99">
        <f t="shared" si="8"/>
        <v>0</v>
      </c>
      <c r="E309" s="136">
        <f t="shared" si="9"/>
        <v>0</v>
      </c>
    </row>
    <row r="310" spans="1:5" s="14" customFormat="1" x14ac:dyDescent="0.2">
      <c r="A310" s="141">
        <v>8</v>
      </c>
      <c r="B310" s="135">
        <v>1914.9</v>
      </c>
      <c r="C310" s="135">
        <v>1914.9</v>
      </c>
      <c r="D310" s="99">
        <f t="shared" si="8"/>
        <v>0</v>
      </c>
      <c r="E310" s="136">
        <f t="shared" si="9"/>
        <v>0</v>
      </c>
    </row>
    <row r="311" spans="1:5" s="14" customFormat="1" x14ac:dyDescent="0.2">
      <c r="A311" s="141">
        <v>9</v>
      </c>
      <c r="B311" s="135">
        <v>2085.11</v>
      </c>
      <c r="C311" s="135">
        <v>2085.11</v>
      </c>
      <c r="D311" s="99">
        <f t="shared" si="8"/>
        <v>0</v>
      </c>
      <c r="E311" s="136">
        <f t="shared" si="9"/>
        <v>0</v>
      </c>
    </row>
    <row r="312" spans="1:5" s="14" customFormat="1" x14ac:dyDescent="0.2">
      <c r="A312" s="141">
        <v>10</v>
      </c>
      <c r="B312" s="135">
        <v>2255.3200000000002</v>
      </c>
      <c r="C312" s="135">
        <v>2255.3200000000002</v>
      </c>
      <c r="D312" s="99">
        <f t="shared" si="8"/>
        <v>0</v>
      </c>
      <c r="E312" s="136">
        <f t="shared" si="9"/>
        <v>0</v>
      </c>
    </row>
    <row r="313" spans="1:5" s="14" customFormat="1" x14ac:dyDescent="0.2">
      <c r="A313" s="134"/>
      <c r="B313" s="135"/>
      <c r="C313" s="135"/>
      <c r="D313" s="99"/>
      <c r="E313" s="136"/>
    </row>
    <row r="314" spans="1:5" s="14" customFormat="1" ht="15.75" x14ac:dyDescent="0.2">
      <c r="A314" s="132" t="s">
        <v>531</v>
      </c>
      <c r="B314" s="135"/>
      <c r="C314" s="135"/>
      <c r="D314" s="99"/>
      <c r="E314" s="136"/>
    </row>
    <row r="315" spans="1:5" s="14" customFormat="1" ht="15.75" x14ac:dyDescent="0.2">
      <c r="A315" s="132" t="s">
        <v>532</v>
      </c>
      <c r="B315" s="135"/>
      <c r="C315" s="135"/>
      <c r="D315" s="99"/>
      <c r="E315" s="136"/>
    </row>
    <row r="316" spans="1:5" s="14" customFormat="1" ht="30" x14ac:dyDescent="0.2">
      <c r="A316" s="134" t="s">
        <v>533</v>
      </c>
      <c r="B316" s="135">
        <v>208.34</v>
      </c>
      <c r="C316" s="135">
        <v>208.34</v>
      </c>
      <c r="D316" s="99">
        <f>SUM(C316-B316)</f>
        <v>0</v>
      </c>
      <c r="E316" s="136">
        <f>+ROUND(+D316/B316*100,2)</f>
        <v>0</v>
      </c>
    </row>
    <row r="317" spans="1:5" s="14" customFormat="1" x14ac:dyDescent="0.2">
      <c r="A317" s="134" t="s">
        <v>534</v>
      </c>
      <c r="B317" s="135">
        <v>379.17</v>
      </c>
      <c r="C317" s="135">
        <v>379.17</v>
      </c>
      <c r="D317" s="99">
        <f t="shared" ref="D317:D326" si="10">SUM(C317-B317)</f>
        <v>0</v>
      </c>
      <c r="E317" s="136">
        <f t="shared" ref="E317:E326" si="11">+ROUND(+D317/B317*100,2)</f>
        <v>0</v>
      </c>
    </row>
    <row r="318" spans="1:5" s="14" customFormat="1" x14ac:dyDescent="0.2">
      <c r="A318" s="134" t="s">
        <v>535</v>
      </c>
      <c r="B318" s="135">
        <v>485.84</v>
      </c>
      <c r="C318" s="135">
        <v>485.84</v>
      </c>
      <c r="D318" s="99">
        <f t="shared" si="10"/>
        <v>0</v>
      </c>
      <c r="E318" s="136">
        <f t="shared" si="11"/>
        <v>0</v>
      </c>
    </row>
    <row r="319" spans="1:5" s="14" customFormat="1" x14ac:dyDescent="0.2">
      <c r="A319" s="134" t="s">
        <v>536</v>
      </c>
      <c r="B319" s="135">
        <v>587.5</v>
      </c>
      <c r="C319" s="135">
        <v>587.5</v>
      </c>
      <c r="D319" s="99">
        <f t="shared" si="10"/>
        <v>0</v>
      </c>
      <c r="E319" s="136">
        <f t="shared" si="11"/>
        <v>0</v>
      </c>
    </row>
    <row r="320" spans="1:5" s="14" customFormat="1" x14ac:dyDescent="0.2">
      <c r="A320" s="134" t="s">
        <v>537</v>
      </c>
      <c r="B320" s="135">
        <v>638.34</v>
      </c>
      <c r="C320" s="135">
        <v>638.34</v>
      </c>
      <c r="D320" s="99">
        <f t="shared" si="10"/>
        <v>0</v>
      </c>
      <c r="E320" s="136">
        <f t="shared" si="11"/>
        <v>0</v>
      </c>
    </row>
    <row r="321" spans="1:5" s="14" customFormat="1" x14ac:dyDescent="0.2">
      <c r="A321" s="134" t="s">
        <v>538</v>
      </c>
      <c r="B321" s="135">
        <v>442.5</v>
      </c>
      <c r="C321" s="135">
        <v>442.5</v>
      </c>
      <c r="D321" s="99">
        <f t="shared" si="10"/>
        <v>0</v>
      </c>
      <c r="E321" s="136">
        <f t="shared" si="11"/>
        <v>0</v>
      </c>
    </row>
    <row r="322" spans="1:5" s="14" customFormat="1" x14ac:dyDescent="0.2">
      <c r="A322" s="134" t="s">
        <v>539</v>
      </c>
      <c r="B322" s="135">
        <v>442.5</v>
      </c>
      <c r="C322" s="135">
        <v>442.5</v>
      </c>
      <c r="D322" s="99">
        <f t="shared" si="10"/>
        <v>0</v>
      </c>
      <c r="E322" s="136">
        <f t="shared" si="11"/>
        <v>0</v>
      </c>
    </row>
    <row r="323" spans="1:5" s="14" customFormat="1" ht="30" x14ac:dyDescent="0.2">
      <c r="A323" s="134" t="s">
        <v>540</v>
      </c>
      <c r="B323" s="135">
        <v>775</v>
      </c>
      <c r="C323" s="135">
        <v>775</v>
      </c>
      <c r="D323" s="99">
        <f t="shared" si="10"/>
        <v>0</v>
      </c>
      <c r="E323" s="136">
        <f t="shared" si="11"/>
        <v>0</v>
      </c>
    </row>
    <row r="324" spans="1:5" s="14" customFormat="1" x14ac:dyDescent="0.2">
      <c r="A324" s="134" t="s">
        <v>541</v>
      </c>
      <c r="B324" s="135">
        <v>208.34</v>
      </c>
      <c r="C324" s="135">
        <v>208.34</v>
      </c>
      <c r="D324" s="99">
        <f t="shared" si="10"/>
        <v>0</v>
      </c>
      <c r="E324" s="136">
        <f t="shared" si="11"/>
        <v>0</v>
      </c>
    </row>
    <row r="325" spans="1:5" s="14" customFormat="1" x14ac:dyDescent="0.2">
      <c r="A325" s="134" t="s">
        <v>542</v>
      </c>
      <c r="B325" s="135">
        <v>128.34</v>
      </c>
      <c r="C325" s="135">
        <v>128.34</v>
      </c>
      <c r="D325" s="99">
        <f t="shared" si="10"/>
        <v>0</v>
      </c>
      <c r="E325" s="136">
        <f t="shared" si="11"/>
        <v>0</v>
      </c>
    </row>
    <row r="326" spans="1:5" s="14" customFormat="1" x14ac:dyDescent="0.2">
      <c r="A326" s="134" t="s">
        <v>543</v>
      </c>
      <c r="B326" s="135">
        <v>102.5</v>
      </c>
      <c r="C326" s="135">
        <v>102.5</v>
      </c>
      <c r="D326" s="99">
        <f t="shared" si="10"/>
        <v>0</v>
      </c>
      <c r="E326" s="136">
        <f t="shared" si="11"/>
        <v>0</v>
      </c>
    </row>
    <row r="327" spans="1:5" s="14" customFormat="1" ht="15.75" x14ac:dyDescent="0.2">
      <c r="A327" s="250"/>
      <c r="B327" s="244"/>
      <c r="C327" s="245"/>
      <c r="D327" s="102"/>
      <c r="E327" s="246"/>
    </row>
    <row r="328" spans="1:5" s="14" customFormat="1" ht="30" x14ac:dyDescent="0.2">
      <c r="A328" s="134" t="s">
        <v>544</v>
      </c>
      <c r="B328" s="135"/>
      <c r="C328" s="138"/>
      <c r="D328" s="99"/>
      <c r="E328" s="136"/>
    </row>
    <row r="329" spans="1:5" s="14" customFormat="1" ht="30" x14ac:dyDescent="0.2">
      <c r="A329" s="134" t="s">
        <v>545</v>
      </c>
      <c r="B329" s="135"/>
      <c r="C329" s="135"/>
      <c r="D329" s="99"/>
      <c r="E329" s="136"/>
    </row>
    <row r="330" spans="1:5" s="14" customFormat="1" x14ac:dyDescent="0.2">
      <c r="A330" s="134"/>
      <c r="B330" s="135"/>
      <c r="C330" s="135"/>
      <c r="D330" s="99"/>
      <c r="E330" s="136"/>
    </row>
    <row r="331" spans="1:5" s="14" customFormat="1" ht="30" x14ac:dyDescent="0.2">
      <c r="A331" s="134" t="s">
        <v>546</v>
      </c>
      <c r="B331" s="135">
        <v>208.34</v>
      </c>
      <c r="C331" s="135">
        <v>208.34</v>
      </c>
      <c r="D331" s="99">
        <f>SUM(C331-B331)</f>
        <v>0</v>
      </c>
      <c r="E331" s="136">
        <f>+ROUND(+D331/B331*100,2)</f>
        <v>0</v>
      </c>
    </row>
    <row r="332" spans="1:5" s="14" customFormat="1" x14ac:dyDescent="0.2">
      <c r="A332" s="134" t="s">
        <v>547</v>
      </c>
      <c r="B332" s="135">
        <v>102.5</v>
      </c>
      <c r="C332" s="135">
        <v>102.5</v>
      </c>
      <c r="D332" s="99">
        <f>SUM(C332-B332)</f>
        <v>0</v>
      </c>
      <c r="E332" s="136">
        <f>+ROUND(+D332/B332*100,2)</f>
        <v>0</v>
      </c>
    </row>
    <row r="333" spans="1:5" s="14" customFormat="1" x14ac:dyDescent="0.2">
      <c r="A333" s="134" t="s">
        <v>548</v>
      </c>
      <c r="B333" s="135">
        <v>500</v>
      </c>
      <c r="C333" s="135">
        <v>500</v>
      </c>
      <c r="D333" s="99">
        <f>SUM(C333-B333)</f>
        <v>0</v>
      </c>
      <c r="E333" s="136">
        <f>+ROUND(+D333/B333*100,2)</f>
        <v>0</v>
      </c>
    </row>
    <row r="334" spans="1:5" s="14" customFormat="1" ht="15.75" x14ac:dyDescent="0.2">
      <c r="A334" s="132"/>
      <c r="B334" s="135"/>
      <c r="C334" s="135"/>
      <c r="D334" s="99"/>
      <c r="E334" s="136"/>
    </row>
    <row r="335" spans="1:5" s="14" customFormat="1" ht="15.75" x14ac:dyDescent="0.2">
      <c r="A335" s="132" t="s">
        <v>549</v>
      </c>
      <c r="B335" s="135"/>
      <c r="C335" s="135"/>
      <c r="D335" s="99"/>
      <c r="E335" s="136"/>
    </row>
    <row r="336" spans="1:5" s="14" customFormat="1" ht="15.75" x14ac:dyDescent="0.2">
      <c r="A336" s="132" t="s">
        <v>550</v>
      </c>
      <c r="B336" s="135"/>
      <c r="C336" s="135"/>
      <c r="D336" s="99"/>
      <c r="E336" s="136"/>
    </row>
    <row r="337" spans="1:5" s="14" customFormat="1" ht="15.75" x14ac:dyDescent="0.2">
      <c r="A337" s="132" t="s">
        <v>551</v>
      </c>
      <c r="B337" s="135"/>
      <c r="C337" s="135"/>
      <c r="D337" s="99"/>
      <c r="E337" s="136"/>
    </row>
    <row r="338" spans="1:5" s="14" customFormat="1" x14ac:dyDescent="0.2">
      <c r="A338" s="134" t="s">
        <v>552</v>
      </c>
      <c r="B338" s="135"/>
      <c r="C338" s="135"/>
      <c r="D338" s="99"/>
      <c r="E338" s="136"/>
    </row>
    <row r="339" spans="1:5" s="14" customFormat="1" x14ac:dyDescent="0.2">
      <c r="A339" s="134" t="s">
        <v>553</v>
      </c>
      <c r="B339" s="135">
        <v>225</v>
      </c>
      <c r="C339" s="135">
        <v>225</v>
      </c>
      <c r="D339" s="99">
        <f t="shared" ref="D339:D344" si="12">SUM(C339-B339)</f>
        <v>0</v>
      </c>
      <c r="E339" s="136">
        <f t="shared" ref="E339:E344" si="13">+ROUND(+D339/B339*100,2)</f>
        <v>0</v>
      </c>
    </row>
    <row r="340" spans="1:5" s="14" customFormat="1" x14ac:dyDescent="0.2">
      <c r="A340" s="134" t="s">
        <v>554</v>
      </c>
      <c r="B340" s="135">
        <v>280.83999999999997</v>
      </c>
      <c r="C340" s="135">
        <v>280.83999999999997</v>
      </c>
      <c r="D340" s="99">
        <f t="shared" si="12"/>
        <v>0</v>
      </c>
      <c r="E340" s="136">
        <f t="shared" si="13"/>
        <v>0</v>
      </c>
    </row>
    <row r="341" spans="1:5" s="14" customFormat="1" x14ac:dyDescent="0.2">
      <c r="A341" s="134" t="s">
        <v>555</v>
      </c>
      <c r="B341" s="135">
        <v>408.34</v>
      </c>
      <c r="C341" s="135">
        <v>408.34</v>
      </c>
      <c r="D341" s="99">
        <f t="shared" si="12"/>
        <v>0</v>
      </c>
      <c r="E341" s="136">
        <f t="shared" si="13"/>
        <v>0</v>
      </c>
    </row>
    <row r="342" spans="1:5" s="14" customFormat="1" x14ac:dyDescent="0.2">
      <c r="A342" s="134" t="s">
        <v>556</v>
      </c>
      <c r="B342" s="135">
        <v>536.66999999999996</v>
      </c>
      <c r="C342" s="135">
        <v>536.66999999999996</v>
      </c>
      <c r="D342" s="99">
        <f t="shared" si="12"/>
        <v>0</v>
      </c>
      <c r="E342" s="136">
        <f t="shared" si="13"/>
        <v>0</v>
      </c>
    </row>
    <row r="343" spans="1:5" s="14" customFormat="1" x14ac:dyDescent="0.2">
      <c r="A343" s="134" t="s">
        <v>557</v>
      </c>
      <c r="B343" s="135">
        <v>766.67</v>
      </c>
      <c r="C343" s="135">
        <v>766.67</v>
      </c>
      <c r="D343" s="99">
        <f t="shared" si="12"/>
        <v>0</v>
      </c>
      <c r="E343" s="136">
        <f t="shared" si="13"/>
        <v>0</v>
      </c>
    </row>
    <row r="344" spans="1:5" s="14" customFormat="1" x14ac:dyDescent="0.2">
      <c r="A344" s="134" t="s">
        <v>558</v>
      </c>
      <c r="B344" s="135">
        <v>1020.84</v>
      </c>
      <c r="C344" s="135">
        <v>1020.84</v>
      </c>
      <c r="D344" s="99">
        <f t="shared" si="12"/>
        <v>0</v>
      </c>
      <c r="E344" s="136">
        <f t="shared" si="13"/>
        <v>0</v>
      </c>
    </row>
    <row r="345" spans="1:5" s="14" customFormat="1" ht="15.75" x14ac:dyDescent="0.2">
      <c r="A345" s="132"/>
      <c r="B345" s="135"/>
      <c r="C345" s="138"/>
      <c r="D345" s="99"/>
      <c r="E345" s="136"/>
    </row>
    <row r="346" spans="1:5" s="14" customFormat="1" x14ac:dyDescent="0.2">
      <c r="A346" s="148"/>
      <c r="B346" s="149"/>
      <c r="C346" s="150"/>
      <c r="D346" s="35"/>
      <c r="E346" s="151"/>
    </row>
    <row r="347" spans="1:5" s="14" customFormat="1" ht="15.75" x14ac:dyDescent="0.25">
      <c r="A347" s="152" t="s">
        <v>559</v>
      </c>
      <c r="B347" s="149"/>
      <c r="C347" s="150"/>
      <c r="D347" s="35"/>
      <c r="E347" s="151"/>
    </row>
    <row r="348" spans="1:5" s="14" customFormat="1" ht="15.75" x14ac:dyDescent="0.25">
      <c r="A348" s="37" t="s">
        <v>560</v>
      </c>
      <c r="B348" s="149"/>
      <c r="C348" s="150"/>
      <c r="D348" s="35"/>
      <c r="E348" s="151"/>
    </row>
    <row r="349" spans="1:5" s="14" customFormat="1" x14ac:dyDescent="0.2">
      <c r="A349" s="126" t="s">
        <v>561</v>
      </c>
      <c r="B349" s="153" t="s">
        <v>562</v>
      </c>
      <c r="C349" s="153" t="s">
        <v>562</v>
      </c>
      <c r="D349" s="35"/>
      <c r="E349" s="151"/>
    </row>
    <row r="350" spans="1:5" s="14" customFormat="1" x14ac:dyDescent="0.2">
      <c r="A350" s="126" t="s">
        <v>563</v>
      </c>
      <c r="B350" s="153" t="s">
        <v>564</v>
      </c>
      <c r="C350" s="153" t="s">
        <v>564</v>
      </c>
      <c r="D350" s="35"/>
      <c r="E350" s="151"/>
    </row>
    <row r="351" spans="1:5" s="14" customFormat="1" x14ac:dyDescent="0.2">
      <c r="A351" s="126" t="s">
        <v>565</v>
      </c>
      <c r="B351" s="153" t="s">
        <v>566</v>
      </c>
      <c r="C351" s="153" t="s">
        <v>566</v>
      </c>
      <c r="D351" s="35"/>
      <c r="E351" s="151"/>
    </row>
    <row r="352" spans="1:5" s="14" customFormat="1" x14ac:dyDescent="0.2">
      <c r="A352" s="126" t="s">
        <v>567</v>
      </c>
      <c r="B352" s="153" t="s">
        <v>568</v>
      </c>
      <c r="C352" s="153" t="s">
        <v>568</v>
      </c>
      <c r="D352" s="35"/>
      <c r="E352" s="151"/>
    </row>
    <row r="353" spans="1:6" s="14" customFormat="1" ht="31.5" x14ac:dyDescent="0.25">
      <c r="A353" s="37" t="s">
        <v>569</v>
      </c>
      <c r="B353" s="149"/>
      <c r="C353" s="150"/>
      <c r="D353" s="35"/>
      <c r="E353" s="151"/>
    </row>
    <row r="354" spans="1:6" s="14" customFormat="1" x14ac:dyDescent="0.2">
      <c r="A354" s="126"/>
      <c r="B354" s="237"/>
      <c r="C354" s="237"/>
      <c r="D354" s="184"/>
      <c r="E354" s="238"/>
      <c r="F354" s="184"/>
    </row>
    <row r="355" spans="1:6" s="14" customFormat="1" ht="15.75" x14ac:dyDescent="0.25">
      <c r="A355" s="37" t="s">
        <v>415</v>
      </c>
      <c r="B355" s="149"/>
      <c r="C355" s="150"/>
      <c r="D355" s="35"/>
      <c r="E355" s="151"/>
    </row>
    <row r="356" spans="1:6" s="14" customFormat="1" ht="30" x14ac:dyDescent="0.2">
      <c r="A356" s="126" t="s">
        <v>570</v>
      </c>
      <c r="B356" s="153" t="s">
        <v>571</v>
      </c>
      <c r="C356" s="153" t="s">
        <v>571</v>
      </c>
      <c r="D356" s="35"/>
      <c r="E356" s="151"/>
    </row>
    <row r="357" spans="1:6" s="14" customFormat="1" ht="30" x14ac:dyDescent="0.2">
      <c r="A357" s="126" t="s">
        <v>572</v>
      </c>
      <c r="B357" s="153" t="s">
        <v>573</v>
      </c>
      <c r="C357" s="153" t="s">
        <v>573</v>
      </c>
      <c r="D357" s="35"/>
      <c r="E357" s="151"/>
    </row>
    <row r="358" spans="1:6" s="14" customFormat="1" x14ac:dyDescent="0.2">
      <c r="A358" s="126"/>
      <c r="B358" s="149"/>
      <c r="C358" s="150"/>
      <c r="D358" s="35"/>
      <c r="E358" s="151"/>
    </row>
    <row r="359" spans="1:6" s="14" customFormat="1" ht="15.75" x14ac:dyDescent="0.25">
      <c r="A359" s="37" t="s">
        <v>574</v>
      </c>
      <c r="B359" s="149"/>
      <c r="C359" s="150"/>
      <c r="D359" s="35"/>
      <c r="E359" s="151"/>
    </row>
    <row r="360" spans="1:6" s="14" customFormat="1" ht="15.75" x14ac:dyDescent="0.25">
      <c r="A360" s="156"/>
      <c r="B360" s="157"/>
      <c r="C360" s="158"/>
      <c r="D360" s="154"/>
      <c r="E360" s="155"/>
    </row>
    <row r="361" spans="1:6" s="14" customFormat="1" x14ac:dyDescent="0.2">
      <c r="A361" s="159"/>
      <c r="B361" s="150"/>
      <c r="C361" s="150"/>
      <c r="E361" s="160"/>
    </row>
    <row r="362" spans="1:6" s="14" customFormat="1" x14ac:dyDescent="0.2">
      <c r="A362" s="159"/>
      <c r="B362" s="150"/>
      <c r="C362" s="150"/>
      <c r="E362" s="160"/>
    </row>
    <row r="363" spans="1:6" s="14" customFormat="1" x14ac:dyDescent="0.2">
      <c r="A363" s="159"/>
      <c r="B363" s="150"/>
      <c r="C363" s="150"/>
      <c r="E363" s="160"/>
    </row>
    <row r="364" spans="1:6" s="14" customFormat="1" x14ac:dyDescent="0.2">
      <c r="A364" s="159"/>
      <c r="B364" s="150"/>
      <c r="C364" s="150"/>
      <c r="E364" s="160"/>
    </row>
    <row r="365" spans="1:6" s="14" customFormat="1" x14ac:dyDescent="0.2">
      <c r="A365" s="159"/>
      <c r="B365" s="150"/>
      <c r="C365" s="150"/>
      <c r="E365" s="160"/>
    </row>
    <row r="366" spans="1:6" s="14" customFormat="1" x14ac:dyDescent="0.2">
      <c r="A366" s="159"/>
      <c r="B366" s="150"/>
      <c r="C366" s="150"/>
      <c r="E366" s="160"/>
    </row>
    <row r="367" spans="1:6" s="14" customFormat="1" x14ac:dyDescent="0.2">
      <c r="A367" s="159"/>
      <c r="B367" s="150"/>
      <c r="C367" s="150"/>
      <c r="E367" s="160"/>
    </row>
    <row r="368" spans="1:6" s="14" customFormat="1" x14ac:dyDescent="0.2">
      <c r="A368" s="159"/>
      <c r="B368" s="150"/>
      <c r="C368" s="150"/>
      <c r="E368" s="160"/>
    </row>
    <row r="369" spans="1:5" s="14" customFormat="1" x14ac:dyDescent="0.2">
      <c r="A369" s="159"/>
      <c r="B369" s="150"/>
      <c r="C369" s="150"/>
      <c r="E369" s="160"/>
    </row>
    <row r="370" spans="1:5" s="14" customFormat="1" x14ac:dyDescent="0.2">
      <c r="A370" s="159"/>
      <c r="B370" s="150"/>
      <c r="C370" s="150"/>
      <c r="E370" s="160"/>
    </row>
    <row r="371" spans="1:5" s="14" customFormat="1" x14ac:dyDescent="0.2">
      <c r="A371" s="159"/>
      <c r="B371" s="150"/>
      <c r="C371" s="150"/>
      <c r="E371" s="160"/>
    </row>
    <row r="372" spans="1:5" s="14" customFormat="1" x14ac:dyDescent="0.2">
      <c r="A372" s="159"/>
      <c r="B372" s="150"/>
      <c r="C372" s="150"/>
      <c r="E372" s="160"/>
    </row>
    <row r="373" spans="1:5" s="14" customFormat="1" x14ac:dyDescent="0.2">
      <c r="A373" s="159"/>
      <c r="B373" s="150"/>
      <c r="C373" s="150"/>
      <c r="E373" s="160"/>
    </row>
    <row r="374" spans="1:5" s="14" customFormat="1" x14ac:dyDescent="0.2">
      <c r="A374" s="159"/>
      <c r="B374" s="150"/>
      <c r="C374" s="150"/>
      <c r="E374" s="160"/>
    </row>
    <row r="375" spans="1:5" s="14" customFormat="1" x14ac:dyDescent="0.2">
      <c r="A375" s="159"/>
      <c r="B375" s="150"/>
      <c r="C375" s="150"/>
      <c r="E375" s="160"/>
    </row>
    <row r="376" spans="1:5" s="14" customFormat="1" x14ac:dyDescent="0.2">
      <c r="A376" s="159"/>
      <c r="B376" s="150"/>
      <c r="C376" s="150"/>
      <c r="E376" s="160"/>
    </row>
    <row r="377" spans="1:5" s="14" customFormat="1" x14ac:dyDescent="0.2">
      <c r="A377" s="159"/>
      <c r="B377" s="150"/>
      <c r="C377" s="150"/>
      <c r="E377" s="160"/>
    </row>
    <row r="378" spans="1:5" s="14" customFormat="1" x14ac:dyDescent="0.2">
      <c r="A378" s="159"/>
      <c r="B378" s="150"/>
      <c r="C378" s="150"/>
      <c r="E378" s="160"/>
    </row>
    <row r="379" spans="1:5" s="14" customFormat="1" x14ac:dyDescent="0.2">
      <c r="A379" s="159"/>
      <c r="B379" s="150"/>
      <c r="C379" s="150"/>
      <c r="E379" s="160"/>
    </row>
    <row r="380" spans="1:5" s="14" customFormat="1" x14ac:dyDescent="0.2">
      <c r="A380" s="159"/>
      <c r="B380" s="150"/>
      <c r="C380" s="150"/>
      <c r="E380" s="160"/>
    </row>
    <row r="381" spans="1:5" s="14" customFormat="1" x14ac:dyDescent="0.2">
      <c r="A381" s="159"/>
      <c r="B381" s="150"/>
      <c r="C381" s="150"/>
      <c r="E381" s="160"/>
    </row>
    <row r="382" spans="1:5" s="14" customFormat="1" x14ac:dyDescent="0.2">
      <c r="A382" s="159"/>
      <c r="B382" s="150"/>
      <c r="C382" s="150"/>
      <c r="E382" s="160"/>
    </row>
    <row r="383" spans="1:5" s="14" customFormat="1" x14ac:dyDescent="0.2">
      <c r="A383" s="159"/>
      <c r="B383" s="150"/>
      <c r="C383" s="150"/>
      <c r="E383" s="160"/>
    </row>
    <row r="384" spans="1:5" s="14" customFormat="1" x14ac:dyDescent="0.2">
      <c r="A384" s="159"/>
      <c r="B384" s="150"/>
      <c r="C384" s="150"/>
      <c r="E384" s="160"/>
    </row>
    <row r="385" spans="1:5" s="14" customFormat="1" x14ac:dyDescent="0.2">
      <c r="A385" s="159"/>
      <c r="B385" s="150"/>
      <c r="C385" s="150"/>
      <c r="E385" s="160"/>
    </row>
    <row r="386" spans="1:5" s="14" customFormat="1" x14ac:dyDescent="0.2">
      <c r="A386" s="159"/>
      <c r="B386" s="150"/>
      <c r="C386" s="150"/>
      <c r="E386" s="160"/>
    </row>
    <row r="387" spans="1:5" s="14" customFormat="1" x14ac:dyDescent="0.2">
      <c r="A387" s="159"/>
      <c r="B387" s="150"/>
      <c r="C387" s="150"/>
      <c r="E387" s="160"/>
    </row>
    <row r="388" spans="1:5" s="14" customFormat="1" x14ac:dyDescent="0.2">
      <c r="A388" s="159"/>
      <c r="B388" s="150"/>
      <c r="C388" s="150"/>
      <c r="E388" s="160"/>
    </row>
    <row r="389" spans="1:5" s="14" customFormat="1" x14ac:dyDescent="0.2">
      <c r="A389" s="159"/>
      <c r="B389" s="150"/>
      <c r="C389" s="150"/>
      <c r="E389" s="160"/>
    </row>
    <row r="390" spans="1:5" s="14" customFormat="1" x14ac:dyDescent="0.2">
      <c r="A390" s="159"/>
      <c r="B390" s="150"/>
      <c r="C390" s="150"/>
      <c r="E390" s="160"/>
    </row>
    <row r="391" spans="1:5" s="14" customFormat="1" x14ac:dyDescent="0.2">
      <c r="A391" s="159"/>
      <c r="B391" s="150"/>
      <c r="C391" s="150"/>
      <c r="E391" s="160"/>
    </row>
    <row r="392" spans="1:5" s="14" customFormat="1" x14ac:dyDescent="0.2">
      <c r="A392" s="159"/>
      <c r="B392" s="150"/>
      <c r="C392" s="150"/>
      <c r="E392" s="160"/>
    </row>
    <row r="393" spans="1:5" s="14" customFormat="1" x14ac:dyDescent="0.2">
      <c r="A393" s="159"/>
      <c r="B393" s="150"/>
      <c r="C393" s="150"/>
      <c r="E393" s="160"/>
    </row>
    <row r="394" spans="1:5" s="14" customFormat="1" x14ac:dyDescent="0.2">
      <c r="A394" s="159"/>
      <c r="B394" s="150"/>
      <c r="C394" s="150"/>
      <c r="E394" s="160"/>
    </row>
    <row r="395" spans="1:5" s="14" customFormat="1" x14ac:dyDescent="0.2">
      <c r="A395" s="159"/>
      <c r="B395" s="150"/>
      <c r="C395" s="150"/>
      <c r="E395" s="160"/>
    </row>
    <row r="396" spans="1:5" s="14" customFormat="1" x14ac:dyDescent="0.2">
      <c r="A396" s="159"/>
      <c r="B396" s="150"/>
      <c r="C396" s="150"/>
      <c r="E396" s="160"/>
    </row>
    <row r="397" spans="1:5" s="14" customFormat="1" x14ac:dyDescent="0.2">
      <c r="A397" s="159"/>
      <c r="B397" s="150"/>
      <c r="C397" s="150"/>
      <c r="E397" s="160"/>
    </row>
    <row r="398" spans="1:5" s="14" customFormat="1" x14ac:dyDescent="0.2">
      <c r="A398" s="159"/>
      <c r="B398" s="150"/>
      <c r="C398" s="150"/>
      <c r="E398" s="160"/>
    </row>
    <row r="399" spans="1:5" s="14" customFormat="1" x14ac:dyDescent="0.2">
      <c r="A399" s="159"/>
      <c r="B399" s="150"/>
      <c r="C399" s="150"/>
      <c r="E399" s="160"/>
    </row>
    <row r="400" spans="1:5" s="14" customFormat="1" x14ac:dyDescent="0.2">
      <c r="A400" s="159"/>
      <c r="B400" s="150"/>
      <c r="C400" s="150"/>
      <c r="E400" s="160"/>
    </row>
    <row r="401" spans="1:5" s="14" customFormat="1" x14ac:dyDescent="0.2">
      <c r="A401" s="159"/>
      <c r="B401" s="150"/>
      <c r="C401" s="150"/>
      <c r="E401" s="160"/>
    </row>
    <row r="402" spans="1:5" s="14" customFormat="1" x14ac:dyDescent="0.2">
      <c r="A402" s="159"/>
      <c r="B402" s="150"/>
      <c r="C402" s="150"/>
      <c r="E402" s="160"/>
    </row>
    <row r="403" spans="1:5" s="14" customFormat="1" x14ac:dyDescent="0.2">
      <c r="A403" s="159"/>
      <c r="B403" s="150"/>
      <c r="C403" s="150"/>
      <c r="E403" s="160"/>
    </row>
    <row r="404" spans="1:5" s="14" customFormat="1" x14ac:dyDescent="0.2">
      <c r="A404" s="159"/>
      <c r="B404" s="150"/>
      <c r="C404" s="150"/>
      <c r="E404" s="160"/>
    </row>
    <row r="405" spans="1:5" s="14" customFormat="1" x14ac:dyDescent="0.2">
      <c r="A405" s="159"/>
      <c r="B405" s="150"/>
      <c r="C405" s="150"/>
      <c r="E405" s="160"/>
    </row>
    <row r="406" spans="1:5" s="14" customFormat="1" x14ac:dyDescent="0.2">
      <c r="A406" s="159"/>
      <c r="B406" s="150"/>
      <c r="C406" s="150"/>
      <c r="E406" s="160"/>
    </row>
    <row r="407" spans="1:5" s="14" customFormat="1" x14ac:dyDescent="0.2">
      <c r="A407" s="159"/>
      <c r="B407" s="150"/>
      <c r="C407" s="150"/>
      <c r="E407" s="160"/>
    </row>
    <row r="408" spans="1:5" s="14" customFormat="1" x14ac:dyDescent="0.2">
      <c r="A408" s="159"/>
      <c r="B408" s="150"/>
      <c r="C408" s="150"/>
      <c r="E408" s="160"/>
    </row>
    <row r="409" spans="1:5" s="14" customFormat="1" x14ac:dyDescent="0.2">
      <c r="A409" s="159"/>
      <c r="B409" s="150"/>
      <c r="C409" s="150"/>
      <c r="E409" s="160"/>
    </row>
    <row r="410" spans="1:5" s="14" customFormat="1" x14ac:dyDescent="0.2">
      <c r="A410" s="159"/>
      <c r="B410" s="150"/>
      <c r="C410" s="150"/>
      <c r="E410" s="160"/>
    </row>
    <row r="411" spans="1:5" s="14" customFormat="1" x14ac:dyDescent="0.2">
      <c r="A411" s="159"/>
      <c r="B411" s="150"/>
      <c r="C411" s="150"/>
      <c r="E411" s="160"/>
    </row>
    <row r="412" spans="1:5" s="14" customFormat="1" x14ac:dyDescent="0.2">
      <c r="A412" s="159"/>
      <c r="B412" s="150"/>
      <c r="C412" s="150"/>
      <c r="E412" s="160"/>
    </row>
    <row r="413" spans="1:5" s="14" customFormat="1" x14ac:dyDescent="0.2">
      <c r="A413" s="159"/>
      <c r="B413" s="150"/>
      <c r="C413" s="150"/>
      <c r="E413" s="160"/>
    </row>
    <row r="414" spans="1:5" s="14" customFormat="1" x14ac:dyDescent="0.2">
      <c r="A414" s="159"/>
      <c r="B414" s="150"/>
      <c r="C414" s="150"/>
      <c r="E414" s="160"/>
    </row>
    <row r="415" spans="1:5" s="14" customFormat="1" x14ac:dyDescent="0.2">
      <c r="A415" s="159"/>
      <c r="B415" s="150"/>
      <c r="C415" s="150"/>
      <c r="E415" s="160"/>
    </row>
    <row r="416" spans="1:5" s="14" customFormat="1" x14ac:dyDescent="0.2">
      <c r="A416" s="159"/>
      <c r="B416" s="150"/>
      <c r="C416" s="150"/>
      <c r="E416" s="160"/>
    </row>
    <row r="417" spans="1:5" s="14" customFormat="1" x14ac:dyDescent="0.2">
      <c r="A417" s="159"/>
      <c r="B417" s="150"/>
      <c r="C417" s="150"/>
      <c r="E417" s="160"/>
    </row>
    <row r="418" spans="1:5" s="14" customFormat="1" x14ac:dyDescent="0.2">
      <c r="A418" s="159"/>
      <c r="B418" s="150"/>
      <c r="C418" s="150"/>
      <c r="E418" s="160"/>
    </row>
    <row r="419" spans="1:5" s="14" customFormat="1" x14ac:dyDescent="0.2">
      <c r="A419" s="159"/>
      <c r="B419" s="150"/>
      <c r="C419" s="150"/>
      <c r="E419" s="160"/>
    </row>
    <row r="420" spans="1:5" s="14" customFormat="1" x14ac:dyDescent="0.2">
      <c r="A420" s="159"/>
      <c r="B420" s="150"/>
      <c r="C420" s="150"/>
      <c r="E420" s="160"/>
    </row>
    <row r="421" spans="1:5" s="14" customFormat="1" x14ac:dyDescent="0.2">
      <c r="A421" s="159"/>
      <c r="B421" s="150"/>
      <c r="C421" s="150"/>
      <c r="E421" s="160"/>
    </row>
    <row r="422" spans="1:5" s="14" customFormat="1" x14ac:dyDescent="0.2">
      <c r="A422" s="159"/>
      <c r="B422" s="150"/>
      <c r="C422" s="150"/>
      <c r="E422" s="160"/>
    </row>
    <row r="423" spans="1:5" s="14" customFormat="1" x14ac:dyDescent="0.2">
      <c r="A423" s="159"/>
      <c r="B423" s="150"/>
      <c r="C423" s="150"/>
      <c r="E423" s="160"/>
    </row>
    <row r="424" spans="1:5" s="14" customFormat="1" x14ac:dyDescent="0.2">
      <c r="A424" s="159"/>
      <c r="B424" s="150"/>
      <c r="C424" s="150"/>
      <c r="E424" s="160"/>
    </row>
    <row r="425" spans="1:5" s="14" customFormat="1" x14ac:dyDescent="0.2">
      <c r="A425" s="159"/>
      <c r="B425" s="150"/>
      <c r="C425" s="150"/>
      <c r="E425" s="160"/>
    </row>
    <row r="426" spans="1:5" s="14" customFormat="1" x14ac:dyDescent="0.2">
      <c r="A426" s="159"/>
      <c r="B426" s="150"/>
      <c r="C426" s="150"/>
      <c r="E426" s="160"/>
    </row>
    <row r="427" spans="1:5" s="14" customFormat="1" x14ac:dyDescent="0.2">
      <c r="A427" s="159"/>
      <c r="B427" s="150"/>
      <c r="C427" s="150"/>
      <c r="E427" s="160"/>
    </row>
    <row r="428" spans="1:5" s="14" customFormat="1" x14ac:dyDescent="0.2">
      <c r="A428" s="159"/>
      <c r="B428" s="150"/>
      <c r="C428" s="150"/>
      <c r="E428" s="160"/>
    </row>
    <row r="429" spans="1:5" s="14" customFormat="1" x14ac:dyDescent="0.2">
      <c r="A429" s="159"/>
      <c r="B429" s="150"/>
      <c r="C429" s="150"/>
      <c r="E429" s="160"/>
    </row>
    <row r="430" spans="1:5" s="14" customFormat="1" x14ac:dyDescent="0.2">
      <c r="A430" s="159"/>
      <c r="B430" s="150"/>
      <c r="C430" s="150"/>
      <c r="E430" s="160"/>
    </row>
    <row r="431" spans="1:5" s="14" customFormat="1" x14ac:dyDescent="0.2">
      <c r="A431" s="159"/>
      <c r="B431" s="150"/>
      <c r="C431" s="150"/>
      <c r="E431" s="160"/>
    </row>
    <row r="432" spans="1:5" s="14" customFormat="1" x14ac:dyDescent="0.2">
      <c r="A432" s="159"/>
      <c r="B432" s="150"/>
      <c r="C432" s="150"/>
      <c r="E432" s="160"/>
    </row>
    <row r="433" spans="1:5" s="14" customFormat="1" x14ac:dyDescent="0.2">
      <c r="A433" s="159"/>
      <c r="B433" s="150"/>
      <c r="C433" s="150"/>
      <c r="E433" s="160"/>
    </row>
    <row r="434" spans="1:5" s="14" customFormat="1" x14ac:dyDescent="0.2">
      <c r="A434" s="159"/>
      <c r="B434" s="150"/>
      <c r="C434" s="150"/>
      <c r="E434" s="160"/>
    </row>
    <row r="435" spans="1:5" s="14" customFormat="1" x14ac:dyDescent="0.2">
      <c r="A435" s="159"/>
      <c r="B435" s="150"/>
      <c r="C435" s="150"/>
      <c r="E435" s="160"/>
    </row>
    <row r="436" spans="1:5" s="14" customFormat="1" x14ac:dyDescent="0.2">
      <c r="A436" s="159"/>
      <c r="B436" s="150"/>
      <c r="C436" s="150"/>
      <c r="E436" s="160"/>
    </row>
    <row r="437" spans="1:5" s="14" customFormat="1" x14ac:dyDescent="0.2">
      <c r="A437" s="159"/>
      <c r="B437" s="150"/>
      <c r="C437" s="150"/>
      <c r="E437" s="160"/>
    </row>
    <row r="438" spans="1:5" s="14" customFormat="1" x14ac:dyDescent="0.2">
      <c r="A438" s="159"/>
      <c r="B438" s="150"/>
      <c r="C438" s="150"/>
      <c r="E438" s="160"/>
    </row>
    <row r="439" spans="1:5" s="14" customFormat="1" x14ac:dyDescent="0.2">
      <c r="A439" s="159"/>
      <c r="B439" s="150"/>
      <c r="C439" s="150"/>
      <c r="E439" s="160"/>
    </row>
    <row r="440" spans="1:5" s="14" customFormat="1" x14ac:dyDescent="0.2">
      <c r="A440" s="159"/>
      <c r="B440" s="150"/>
      <c r="C440" s="150"/>
      <c r="E440" s="160"/>
    </row>
    <row r="441" spans="1:5" s="14" customFormat="1" x14ac:dyDescent="0.2">
      <c r="A441" s="159"/>
      <c r="B441" s="150"/>
      <c r="C441" s="150"/>
      <c r="E441" s="160"/>
    </row>
    <row r="442" spans="1:5" s="14" customFormat="1" x14ac:dyDescent="0.2">
      <c r="A442" s="159"/>
      <c r="B442" s="150"/>
      <c r="C442" s="150"/>
      <c r="E442" s="160"/>
    </row>
    <row r="443" spans="1:5" s="14" customFormat="1" x14ac:dyDescent="0.2">
      <c r="A443" s="159"/>
      <c r="B443" s="150"/>
      <c r="C443" s="150"/>
      <c r="E443" s="160"/>
    </row>
    <row r="444" spans="1:5" s="14" customFormat="1" x14ac:dyDescent="0.2">
      <c r="A444" s="159"/>
      <c r="B444" s="150"/>
      <c r="C444" s="150"/>
      <c r="E444" s="160"/>
    </row>
    <row r="445" spans="1:5" s="14" customFormat="1" x14ac:dyDescent="0.2">
      <c r="A445" s="159"/>
      <c r="B445" s="150"/>
      <c r="C445" s="150"/>
      <c r="E445" s="160"/>
    </row>
    <row r="446" spans="1:5" s="14" customFormat="1" x14ac:dyDescent="0.2">
      <c r="A446" s="159"/>
      <c r="B446" s="150"/>
      <c r="C446" s="150"/>
      <c r="E446" s="160"/>
    </row>
    <row r="447" spans="1:5" s="14" customFormat="1" x14ac:dyDescent="0.2">
      <c r="A447" s="159"/>
      <c r="B447" s="150"/>
      <c r="C447" s="150"/>
      <c r="E447" s="160"/>
    </row>
    <row r="448" spans="1:5" s="14" customFormat="1" x14ac:dyDescent="0.2">
      <c r="A448" s="159"/>
      <c r="B448" s="150"/>
      <c r="C448" s="150"/>
      <c r="E448" s="160"/>
    </row>
    <row r="449" spans="1:5" s="14" customFormat="1" x14ac:dyDescent="0.2">
      <c r="A449" s="159"/>
      <c r="B449" s="150"/>
      <c r="C449" s="150"/>
      <c r="E449" s="160"/>
    </row>
    <row r="450" spans="1:5" s="14" customFormat="1" x14ac:dyDescent="0.2">
      <c r="A450" s="159"/>
      <c r="B450" s="150"/>
      <c r="C450" s="150"/>
      <c r="E450" s="160"/>
    </row>
    <row r="451" spans="1:5" s="14" customFormat="1" x14ac:dyDescent="0.2">
      <c r="A451" s="159"/>
      <c r="B451" s="150"/>
      <c r="C451" s="150"/>
      <c r="E451" s="160"/>
    </row>
    <row r="452" spans="1:5" s="14" customFormat="1" x14ac:dyDescent="0.2">
      <c r="A452" s="159"/>
      <c r="B452" s="150"/>
      <c r="C452" s="150"/>
      <c r="E452" s="160"/>
    </row>
    <row r="453" spans="1:5" s="14" customFormat="1" x14ac:dyDescent="0.2">
      <c r="A453" s="159"/>
      <c r="B453" s="150"/>
      <c r="C453" s="150"/>
      <c r="E453" s="160"/>
    </row>
    <row r="454" spans="1:5" s="14" customFormat="1" x14ac:dyDescent="0.2">
      <c r="A454" s="159"/>
      <c r="B454" s="150"/>
      <c r="C454" s="150"/>
      <c r="E454" s="160"/>
    </row>
    <row r="455" spans="1:5" s="14" customFormat="1" x14ac:dyDescent="0.2">
      <c r="A455" s="159"/>
      <c r="B455" s="150"/>
      <c r="C455" s="150"/>
      <c r="E455" s="160"/>
    </row>
    <row r="456" spans="1:5" s="14" customFormat="1" x14ac:dyDescent="0.2">
      <c r="A456" s="159"/>
      <c r="B456" s="150"/>
      <c r="C456" s="150"/>
      <c r="E456" s="160"/>
    </row>
    <row r="457" spans="1:5" s="14" customFormat="1" x14ac:dyDescent="0.2">
      <c r="A457" s="159"/>
      <c r="B457" s="150"/>
      <c r="C457" s="150"/>
      <c r="E457" s="160"/>
    </row>
    <row r="458" spans="1:5" s="14" customFormat="1" x14ac:dyDescent="0.2">
      <c r="A458" s="159"/>
      <c r="B458" s="150"/>
      <c r="C458" s="150"/>
      <c r="E458" s="160"/>
    </row>
    <row r="459" spans="1:5" s="14" customFormat="1" x14ac:dyDescent="0.2">
      <c r="A459" s="159"/>
      <c r="B459" s="150"/>
      <c r="C459" s="150"/>
      <c r="E459" s="160"/>
    </row>
    <row r="460" spans="1:5" s="14" customFormat="1" x14ac:dyDescent="0.2">
      <c r="A460" s="159"/>
      <c r="B460" s="150"/>
      <c r="C460" s="150"/>
      <c r="E460" s="160"/>
    </row>
    <row r="461" spans="1:5" s="14" customFormat="1" x14ac:dyDescent="0.2">
      <c r="A461" s="159"/>
      <c r="B461" s="150"/>
      <c r="C461" s="150"/>
      <c r="E461" s="160"/>
    </row>
    <row r="462" spans="1:5" s="14" customFormat="1" x14ac:dyDescent="0.2">
      <c r="A462" s="159"/>
      <c r="B462" s="150"/>
      <c r="C462" s="150"/>
      <c r="E462" s="160"/>
    </row>
    <row r="463" spans="1:5" s="14" customFormat="1" x14ac:dyDescent="0.2">
      <c r="A463" s="159"/>
      <c r="B463" s="150"/>
      <c r="C463" s="150"/>
      <c r="E463" s="160"/>
    </row>
    <row r="464" spans="1:5" s="14" customFormat="1" x14ac:dyDescent="0.2">
      <c r="A464" s="159"/>
      <c r="B464" s="150"/>
      <c r="C464" s="150"/>
      <c r="E464" s="160"/>
    </row>
    <row r="465" spans="1:5" s="14" customFormat="1" x14ac:dyDescent="0.2">
      <c r="A465" s="159"/>
      <c r="B465" s="150"/>
      <c r="C465" s="150"/>
      <c r="E465" s="160"/>
    </row>
    <row r="466" spans="1:5" s="14" customFormat="1" x14ac:dyDescent="0.2">
      <c r="A466" s="159"/>
      <c r="B466" s="150"/>
      <c r="C466" s="150"/>
      <c r="E466" s="160"/>
    </row>
    <row r="467" spans="1:5" s="14" customFormat="1" x14ac:dyDescent="0.2">
      <c r="A467" s="159"/>
      <c r="B467" s="150"/>
      <c r="C467" s="150"/>
      <c r="E467" s="160"/>
    </row>
    <row r="468" spans="1:5" s="14" customFormat="1" x14ac:dyDescent="0.2">
      <c r="A468" s="159"/>
      <c r="B468" s="150"/>
      <c r="C468" s="150"/>
      <c r="E468" s="160"/>
    </row>
    <row r="469" spans="1:5" s="14" customFormat="1" x14ac:dyDescent="0.2">
      <c r="A469" s="159"/>
      <c r="B469" s="150"/>
      <c r="C469" s="150"/>
      <c r="E469" s="160"/>
    </row>
    <row r="470" spans="1:5" s="14" customFormat="1" x14ac:dyDescent="0.2">
      <c r="A470" s="159"/>
      <c r="B470" s="150"/>
      <c r="C470" s="150"/>
      <c r="E470" s="160"/>
    </row>
    <row r="471" spans="1:5" s="14" customFormat="1" x14ac:dyDescent="0.2">
      <c r="A471" s="159"/>
      <c r="B471" s="150"/>
      <c r="C471" s="150"/>
      <c r="E471" s="160"/>
    </row>
    <row r="472" spans="1:5" s="14" customFormat="1" x14ac:dyDescent="0.2">
      <c r="A472" s="159"/>
      <c r="B472" s="150"/>
      <c r="C472" s="150"/>
      <c r="E472" s="160"/>
    </row>
    <row r="473" spans="1:5" s="14" customFormat="1" x14ac:dyDescent="0.2">
      <c r="A473" s="159"/>
      <c r="B473" s="150"/>
      <c r="C473" s="150"/>
      <c r="E473" s="160"/>
    </row>
    <row r="474" spans="1:5" s="14" customFormat="1" x14ac:dyDescent="0.2">
      <c r="A474" s="159"/>
      <c r="B474" s="150"/>
      <c r="C474" s="150"/>
      <c r="E474" s="160"/>
    </row>
    <row r="475" spans="1:5" s="14" customFormat="1" x14ac:dyDescent="0.2">
      <c r="A475" s="159"/>
      <c r="B475" s="150"/>
      <c r="C475" s="150"/>
      <c r="E475" s="160"/>
    </row>
    <row r="476" spans="1:5" s="14" customFormat="1" x14ac:dyDescent="0.2">
      <c r="A476" s="159"/>
      <c r="B476" s="150"/>
      <c r="C476" s="150"/>
      <c r="E476" s="160"/>
    </row>
    <row r="477" spans="1:5" s="14" customFormat="1" x14ac:dyDescent="0.2">
      <c r="A477" s="159"/>
      <c r="B477" s="150"/>
      <c r="C477" s="150"/>
      <c r="E477" s="160"/>
    </row>
    <row r="478" spans="1:5" s="14" customFormat="1" x14ac:dyDescent="0.2">
      <c r="A478" s="159"/>
      <c r="B478" s="150"/>
      <c r="C478" s="150"/>
      <c r="E478" s="160"/>
    </row>
    <row r="479" spans="1:5" s="14" customFormat="1" x14ac:dyDescent="0.2">
      <c r="A479" s="159"/>
      <c r="B479" s="150"/>
      <c r="C479" s="150"/>
      <c r="E479" s="160"/>
    </row>
    <row r="480" spans="1:5" s="14" customFormat="1" x14ac:dyDescent="0.2">
      <c r="A480" s="159"/>
      <c r="B480" s="150"/>
      <c r="C480" s="150"/>
      <c r="E480" s="160"/>
    </row>
    <row r="481" spans="1:5" s="14" customFormat="1" x14ac:dyDescent="0.2">
      <c r="A481" s="159"/>
      <c r="B481" s="150"/>
      <c r="C481" s="150"/>
      <c r="E481" s="160"/>
    </row>
    <row r="482" spans="1:5" s="14" customFormat="1" x14ac:dyDescent="0.2">
      <c r="A482" s="159"/>
      <c r="B482" s="150"/>
      <c r="C482" s="150"/>
      <c r="E482" s="160"/>
    </row>
    <row r="483" spans="1:5" s="14" customFormat="1" x14ac:dyDescent="0.2">
      <c r="A483" s="159"/>
      <c r="B483" s="150"/>
      <c r="C483" s="150"/>
      <c r="E483" s="160"/>
    </row>
    <row r="484" spans="1:5" s="14" customFormat="1" x14ac:dyDescent="0.2">
      <c r="A484" s="159"/>
      <c r="B484" s="150"/>
      <c r="C484" s="150"/>
      <c r="E484" s="160"/>
    </row>
    <row r="485" spans="1:5" s="14" customFormat="1" x14ac:dyDescent="0.2">
      <c r="A485" s="159"/>
      <c r="B485" s="150"/>
      <c r="C485" s="150"/>
      <c r="E485" s="160"/>
    </row>
    <row r="486" spans="1:5" s="14" customFormat="1" x14ac:dyDescent="0.2">
      <c r="A486" s="159"/>
      <c r="B486" s="150"/>
      <c r="C486" s="150"/>
      <c r="E486" s="160"/>
    </row>
    <row r="487" spans="1:5" s="14" customFormat="1" x14ac:dyDescent="0.2">
      <c r="A487" s="159"/>
      <c r="B487" s="150"/>
      <c r="C487" s="150"/>
      <c r="E487" s="160"/>
    </row>
    <row r="488" spans="1:5" s="14" customFormat="1" x14ac:dyDescent="0.2">
      <c r="A488" s="159"/>
      <c r="B488" s="150"/>
      <c r="C488" s="150"/>
      <c r="E488" s="160"/>
    </row>
    <row r="489" spans="1:5" s="14" customFormat="1" x14ac:dyDescent="0.2">
      <c r="A489" s="159"/>
      <c r="B489" s="150"/>
      <c r="C489" s="150"/>
      <c r="E489" s="160"/>
    </row>
    <row r="490" spans="1:5" s="14" customFormat="1" x14ac:dyDescent="0.2">
      <c r="A490" s="159"/>
      <c r="B490" s="150"/>
      <c r="C490" s="150"/>
      <c r="E490" s="160"/>
    </row>
    <row r="491" spans="1:5" s="14" customFormat="1" x14ac:dyDescent="0.2">
      <c r="A491" s="159"/>
      <c r="B491" s="150"/>
      <c r="C491" s="150"/>
      <c r="E491" s="160"/>
    </row>
    <row r="492" spans="1:5" s="14" customFormat="1" x14ac:dyDescent="0.2">
      <c r="A492" s="159"/>
      <c r="B492" s="150"/>
      <c r="C492" s="150"/>
      <c r="E492" s="160"/>
    </row>
    <row r="493" spans="1:5" s="14" customFormat="1" x14ac:dyDescent="0.2">
      <c r="A493" s="159"/>
      <c r="B493" s="150"/>
      <c r="C493" s="150"/>
      <c r="E493" s="160"/>
    </row>
    <row r="494" spans="1:5" s="14" customFormat="1" x14ac:dyDescent="0.2">
      <c r="A494" s="159"/>
      <c r="B494" s="150"/>
      <c r="C494" s="150"/>
      <c r="E494" s="160"/>
    </row>
    <row r="495" spans="1:5" s="14" customFormat="1" x14ac:dyDescent="0.2">
      <c r="A495" s="159"/>
      <c r="B495" s="150"/>
      <c r="C495" s="150"/>
      <c r="E495" s="160"/>
    </row>
    <row r="496" spans="1:5" s="14" customFormat="1" x14ac:dyDescent="0.2">
      <c r="A496" s="159"/>
      <c r="B496" s="150"/>
      <c r="C496" s="150"/>
      <c r="E496" s="160"/>
    </row>
    <row r="497" spans="1:5" s="14" customFormat="1" x14ac:dyDescent="0.2">
      <c r="A497" s="159"/>
      <c r="B497" s="150"/>
      <c r="C497" s="150"/>
      <c r="E497" s="160"/>
    </row>
    <row r="498" spans="1:5" s="14" customFormat="1" x14ac:dyDescent="0.2">
      <c r="A498" s="159"/>
      <c r="B498" s="150"/>
      <c r="C498" s="150"/>
      <c r="E498" s="160"/>
    </row>
    <row r="499" spans="1:5" s="14" customFormat="1" x14ac:dyDescent="0.2">
      <c r="A499" s="159"/>
      <c r="B499" s="150"/>
      <c r="C499" s="150"/>
      <c r="E499" s="160"/>
    </row>
    <row r="500" spans="1:5" s="14" customFormat="1" x14ac:dyDescent="0.2">
      <c r="A500" s="159"/>
      <c r="B500" s="150"/>
      <c r="C500" s="150"/>
      <c r="E500" s="160"/>
    </row>
    <row r="501" spans="1:5" s="14" customFormat="1" x14ac:dyDescent="0.2">
      <c r="A501" s="159"/>
      <c r="B501" s="150"/>
      <c r="C501" s="150"/>
      <c r="E501" s="160"/>
    </row>
    <row r="502" spans="1:5" s="14" customFormat="1" x14ac:dyDescent="0.2">
      <c r="A502" s="159"/>
      <c r="B502" s="150"/>
      <c r="C502" s="150"/>
      <c r="E502" s="160"/>
    </row>
    <row r="503" spans="1:5" s="14" customFormat="1" x14ac:dyDescent="0.2">
      <c r="A503" s="159"/>
      <c r="B503" s="150"/>
      <c r="C503" s="150"/>
      <c r="E503" s="160"/>
    </row>
    <row r="504" spans="1:5" s="14" customFormat="1" x14ac:dyDescent="0.2">
      <c r="A504" s="159"/>
      <c r="B504" s="150"/>
      <c r="C504" s="150"/>
      <c r="E504" s="160"/>
    </row>
    <row r="505" spans="1:5" s="14" customFormat="1" x14ac:dyDescent="0.2">
      <c r="A505" s="159"/>
      <c r="B505" s="150"/>
      <c r="C505" s="150"/>
      <c r="E505" s="160"/>
    </row>
    <row r="506" spans="1:5" s="14" customFormat="1" x14ac:dyDescent="0.2">
      <c r="A506" s="159"/>
      <c r="B506" s="150"/>
      <c r="C506" s="150"/>
      <c r="E506" s="160"/>
    </row>
    <row r="507" spans="1:5" s="14" customFormat="1" x14ac:dyDescent="0.2">
      <c r="A507" s="159"/>
      <c r="B507" s="150"/>
      <c r="C507" s="150"/>
      <c r="E507" s="160"/>
    </row>
    <row r="508" spans="1:5" s="14" customFormat="1" x14ac:dyDescent="0.2">
      <c r="A508" s="159"/>
      <c r="B508" s="150"/>
      <c r="C508" s="150"/>
      <c r="E508" s="160"/>
    </row>
    <row r="509" spans="1:5" s="14" customFormat="1" x14ac:dyDescent="0.2">
      <c r="A509" s="159"/>
      <c r="B509" s="150"/>
      <c r="C509" s="150"/>
      <c r="E509" s="160"/>
    </row>
    <row r="510" spans="1:5" s="14" customFormat="1" x14ac:dyDescent="0.2">
      <c r="A510" s="159"/>
      <c r="B510" s="150"/>
      <c r="C510" s="150"/>
      <c r="E510" s="160"/>
    </row>
    <row r="511" spans="1:5" s="14" customFormat="1" x14ac:dyDescent="0.2">
      <c r="A511" s="159"/>
      <c r="B511" s="150"/>
      <c r="C511" s="150"/>
      <c r="E511" s="160"/>
    </row>
    <row r="512" spans="1:5" s="14" customFormat="1" x14ac:dyDescent="0.2">
      <c r="A512" s="159"/>
      <c r="B512" s="150"/>
      <c r="C512" s="150"/>
      <c r="E512" s="160"/>
    </row>
    <row r="513" spans="1:5" s="14" customFormat="1" x14ac:dyDescent="0.2">
      <c r="A513" s="159"/>
      <c r="B513" s="150"/>
      <c r="C513" s="150"/>
      <c r="E513" s="160"/>
    </row>
    <row r="514" spans="1:5" s="14" customFormat="1" x14ac:dyDescent="0.2">
      <c r="A514" s="159"/>
      <c r="B514" s="150"/>
      <c r="C514" s="150"/>
      <c r="E514" s="160"/>
    </row>
    <row r="515" spans="1:5" s="14" customFormat="1" x14ac:dyDescent="0.2">
      <c r="A515" s="159"/>
      <c r="B515" s="150"/>
      <c r="C515" s="150"/>
      <c r="E515" s="160"/>
    </row>
    <row r="516" spans="1:5" s="14" customFormat="1" x14ac:dyDescent="0.2">
      <c r="A516" s="159"/>
      <c r="B516" s="150"/>
      <c r="C516" s="150"/>
      <c r="E516" s="160"/>
    </row>
    <row r="517" spans="1:5" s="14" customFormat="1" x14ac:dyDescent="0.2">
      <c r="A517" s="159"/>
      <c r="B517" s="150"/>
      <c r="C517" s="150"/>
      <c r="E517" s="160"/>
    </row>
    <row r="518" spans="1:5" s="14" customFormat="1" x14ac:dyDescent="0.2">
      <c r="A518" s="159"/>
      <c r="B518" s="150"/>
      <c r="C518" s="150"/>
      <c r="E518" s="160"/>
    </row>
    <row r="519" spans="1:5" s="14" customFormat="1" x14ac:dyDescent="0.2">
      <c r="A519" s="159"/>
      <c r="B519" s="150"/>
      <c r="C519" s="150"/>
      <c r="E519" s="160"/>
    </row>
    <row r="520" spans="1:5" s="14" customFormat="1" x14ac:dyDescent="0.2">
      <c r="A520" s="159"/>
      <c r="B520" s="150"/>
      <c r="C520" s="150"/>
      <c r="E520" s="160"/>
    </row>
    <row r="521" spans="1:5" s="14" customFormat="1" x14ac:dyDescent="0.2">
      <c r="A521" s="159"/>
      <c r="B521" s="150"/>
      <c r="C521" s="150"/>
      <c r="E521" s="160"/>
    </row>
    <row r="522" spans="1:5" s="14" customFormat="1" x14ac:dyDescent="0.2">
      <c r="A522" s="159"/>
      <c r="B522" s="150"/>
      <c r="C522" s="150"/>
      <c r="E522" s="160"/>
    </row>
    <row r="523" spans="1:5" s="14" customFormat="1" x14ac:dyDescent="0.2">
      <c r="A523" s="159"/>
      <c r="B523" s="150"/>
      <c r="C523" s="150"/>
      <c r="E523" s="160"/>
    </row>
    <row r="524" spans="1:5" s="14" customFormat="1" x14ac:dyDescent="0.2">
      <c r="A524" s="159"/>
      <c r="B524" s="150"/>
      <c r="C524" s="150"/>
      <c r="E524" s="160"/>
    </row>
    <row r="525" spans="1:5" s="14" customFormat="1" x14ac:dyDescent="0.2">
      <c r="A525" s="159"/>
      <c r="B525" s="150"/>
      <c r="C525" s="150"/>
      <c r="E525" s="160"/>
    </row>
    <row r="526" spans="1:5" s="14" customFormat="1" x14ac:dyDescent="0.2">
      <c r="A526" s="159"/>
      <c r="B526" s="150"/>
      <c r="C526" s="150"/>
      <c r="E526" s="160"/>
    </row>
    <row r="527" spans="1:5" s="14" customFormat="1" x14ac:dyDescent="0.2">
      <c r="A527" s="159"/>
      <c r="B527" s="150"/>
      <c r="C527" s="150"/>
      <c r="E527" s="160"/>
    </row>
    <row r="528" spans="1:5" s="14" customFormat="1" x14ac:dyDescent="0.2">
      <c r="A528" s="159"/>
      <c r="B528" s="150"/>
      <c r="C528" s="150"/>
      <c r="E528" s="160"/>
    </row>
    <row r="529" spans="1:5" s="14" customFormat="1" x14ac:dyDescent="0.2">
      <c r="A529" s="159"/>
      <c r="B529" s="150"/>
      <c r="C529" s="150"/>
      <c r="E529" s="160"/>
    </row>
    <row r="530" spans="1:5" s="14" customFormat="1" x14ac:dyDescent="0.2">
      <c r="A530" s="159"/>
      <c r="B530" s="150"/>
      <c r="C530" s="150"/>
      <c r="E530" s="160"/>
    </row>
    <row r="531" spans="1:5" s="14" customFormat="1" x14ac:dyDescent="0.2">
      <c r="A531" s="159"/>
      <c r="B531" s="150"/>
      <c r="C531" s="150"/>
      <c r="E531" s="160"/>
    </row>
    <row r="532" spans="1:5" s="14" customFormat="1" x14ac:dyDescent="0.2">
      <c r="A532" s="159"/>
      <c r="B532" s="150"/>
      <c r="C532" s="150"/>
      <c r="E532" s="160"/>
    </row>
    <row r="533" spans="1:5" s="14" customFormat="1" x14ac:dyDescent="0.2">
      <c r="A533" s="159"/>
      <c r="B533" s="150"/>
      <c r="C533" s="150"/>
      <c r="E533" s="160"/>
    </row>
    <row r="534" spans="1:5" s="14" customFormat="1" x14ac:dyDescent="0.2">
      <c r="A534" s="159"/>
      <c r="B534" s="150"/>
      <c r="C534" s="150"/>
      <c r="E534" s="160"/>
    </row>
    <row r="535" spans="1:5" s="14" customFormat="1" x14ac:dyDescent="0.2">
      <c r="A535" s="159"/>
      <c r="B535" s="150"/>
      <c r="C535" s="150"/>
      <c r="E535" s="160"/>
    </row>
    <row r="536" spans="1:5" s="14" customFormat="1" x14ac:dyDescent="0.2">
      <c r="A536" s="159"/>
      <c r="B536" s="150"/>
      <c r="C536" s="150"/>
      <c r="E536" s="160"/>
    </row>
    <row r="537" spans="1:5" s="14" customFormat="1" x14ac:dyDescent="0.2">
      <c r="A537" s="159"/>
      <c r="B537" s="150"/>
      <c r="C537" s="150"/>
      <c r="E537" s="160"/>
    </row>
    <row r="538" spans="1:5" s="14" customFormat="1" x14ac:dyDescent="0.2">
      <c r="A538" s="159"/>
      <c r="B538" s="150"/>
      <c r="C538" s="150"/>
      <c r="E538" s="160"/>
    </row>
    <row r="539" spans="1:5" s="14" customFormat="1" x14ac:dyDescent="0.2">
      <c r="A539" s="159"/>
      <c r="B539" s="150"/>
      <c r="C539" s="150"/>
      <c r="E539" s="160"/>
    </row>
    <row r="540" spans="1:5" s="14" customFormat="1" x14ac:dyDescent="0.2">
      <c r="A540" s="159"/>
      <c r="B540" s="150"/>
      <c r="C540" s="150"/>
      <c r="E540" s="160"/>
    </row>
    <row r="541" spans="1:5" s="14" customFormat="1" x14ac:dyDescent="0.2">
      <c r="A541" s="159"/>
      <c r="B541" s="150"/>
      <c r="C541" s="150"/>
      <c r="E541" s="160"/>
    </row>
    <row r="542" spans="1:5" s="14" customFormat="1" x14ac:dyDescent="0.2">
      <c r="A542" s="159"/>
      <c r="B542" s="150"/>
      <c r="C542" s="150"/>
      <c r="E542" s="160"/>
    </row>
    <row r="543" spans="1:5" s="14" customFormat="1" x14ac:dyDescent="0.2">
      <c r="A543" s="159"/>
      <c r="B543" s="150"/>
      <c r="C543" s="150"/>
      <c r="E543" s="160"/>
    </row>
    <row r="544" spans="1:5" s="14" customFormat="1" x14ac:dyDescent="0.2">
      <c r="A544" s="159"/>
      <c r="B544" s="150"/>
      <c r="C544" s="150"/>
      <c r="E544" s="160"/>
    </row>
    <row r="545" spans="1:5" s="14" customFormat="1" x14ac:dyDescent="0.2">
      <c r="A545" s="159"/>
      <c r="B545" s="150"/>
      <c r="C545" s="150"/>
      <c r="E545" s="160"/>
    </row>
    <row r="546" spans="1:5" s="14" customFormat="1" x14ac:dyDescent="0.2">
      <c r="A546" s="159"/>
      <c r="B546" s="150"/>
      <c r="C546" s="150"/>
      <c r="E546" s="160"/>
    </row>
    <row r="547" spans="1:5" s="14" customFormat="1" x14ac:dyDescent="0.2">
      <c r="A547" s="159"/>
      <c r="B547" s="150"/>
      <c r="C547" s="150"/>
      <c r="E547" s="160"/>
    </row>
    <row r="548" spans="1:5" s="14" customFormat="1" x14ac:dyDescent="0.2">
      <c r="A548" s="159"/>
      <c r="B548" s="150"/>
      <c r="C548" s="150"/>
      <c r="E548" s="160"/>
    </row>
    <row r="549" spans="1:5" s="14" customFormat="1" x14ac:dyDescent="0.2">
      <c r="A549" s="159"/>
      <c r="B549" s="150"/>
      <c r="C549" s="150"/>
      <c r="E549" s="160"/>
    </row>
    <row r="550" spans="1:5" s="14" customFormat="1" x14ac:dyDescent="0.2">
      <c r="A550" s="159"/>
      <c r="B550" s="150"/>
      <c r="C550" s="150"/>
      <c r="E550" s="160"/>
    </row>
    <row r="551" spans="1:5" s="14" customFormat="1" x14ac:dyDescent="0.2">
      <c r="A551" s="159"/>
      <c r="B551" s="150"/>
      <c r="C551" s="150"/>
      <c r="E551" s="160"/>
    </row>
    <row r="552" spans="1:5" s="14" customFormat="1" x14ac:dyDescent="0.2">
      <c r="A552" s="159"/>
      <c r="B552" s="150"/>
      <c r="C552" s="150"/>
      <c r="E552" s="160"/>
    </row>
    <row r="553" spans="1:5" s="14" customFormat="1" x14ac:dyDescent="0.2">
      <c r="A553" s="159"/>
      <c r="B553" s="150"/>
      <c r="C553" s="150"/>
      <c r="E553" s="160"/>
    </row>
    <row r="554" spans="1:5" s="14" customFormat="1" x14ac:dyDescent="0.2">
      <c r="A554" s="159"/>
      <c r="B554" s="150"/>
      <c r="C554" s="150"/>
      <c r="E554" s="160"/>
    </row>
    <row r="555" spans="1:5" s="14" customFormat="1" x14ac:dyDescent="0.2">
      <c r="A555" s="159"/>
      <c r="B555" s="150"/>
      <c r="C555" s="150"/>
      <c r="E555" s="160"/>
    </row>
    <row r="556" spans="1:5" s="14" customFormat="1" x14ac:dyDescent="0.2">
      <c r="A556" s="159"/>
      <c r="B556" s="150"/>
      <c r="C556" s="150"/>
      <c r="E556" s="160"/>
    </row>
    <row r="557" spans="1:5" s="14" customFormat="1" x14ac:dyDescent="0.2">
      <c r="A557" s="159"/>
      <c r="B557" s="150"/>
      <c r="C557" s="150"/>
      <c r="E557" s="160"/>
    </row>
    <row r="558" spans="1:5" s="14" customFormat="1" x14ac:dyDescent="0.2">
      <c r="A558" s="159"/>
      <c r="B558" s="150"/>
      <c r="C558" s="150"/>
      <c r="E558" s="160"/>
    </row>
    <row r="559" spans="1:5" s="14" customFormat="1" x14ac:dyDescent="0.2">
      <c r="A559" s="159"/>
      <c r="B559" s="150"/>
      <c r="C559" s="150"/>
      <c r="E559" s="160"/>
    </row>
    <row r="560" spans="1:5" s="14" customFormat="1" x14ac:dyDescent="0.2">
      <c r="A560" s="159"/>
      <c r="B560" s="150"/>
      <c r="C560" s="150"/>
      <c r="E560" s="160"/>
    </row>
    <row r="561" spans="1:5" s="14" customFormat="1" x14ac:dyDescent="0.2">
      <c r="A561" s="159"/>
      <c r="B561" s="150"/>
      <c r="C561" s="150"/>
      <c r="E561" s="160"/>
    </row>
    <row r="562" spans="1:5" s="14" customFormat="1" x14ac:dyDescent="0.2">
      <c r="A562" s="159"/>
      <c r="B562" s="150"/>
      <c r="C562" s="150"/>
      <c r="E562" s="160"/>
    </row>
    <row r="563" spans="1:5" s="14" customFormat="1" x14ac:dyDescent="0.2">
      <c r="A563" s="159"/>
      <c r="B563" s="150"/>
      <c r="C563" s="150"/>
      <c r="E563" s="160"/>
    </row>
    <row r="564" spans="1:5" s="14" customFormat="1" x14ac:dyDescent="0.2">
      <c r="A564" s="159"/>
      <c r="B564" s="150"/>
      <c r="C564" s="150"/>
      <c r="E564" s="160"/>
    </row>
    <row r="565" spans="1:5" s="14" customFormat="1" x14ac:dyDescent="0.2">
      <c r="A565" s="159"/>
      <c r="B565" s="150"/>
      <c r="C565" s="150"/>
      <c r="E565" s="160"/>
    </row>
    <row r="566" spans="1:5" s="14" customFormat="1" x14ac:dyDescent="0.2">
      <c r="A566" s="159"/>
      <c r="B566" s="150"/>
      <c r="C566" s="150"/>
      <c r="E566" s="160"/>
    </row>
    <row r="567" spans="1:5" s="14" customFormat="1" x14ac:dyDescent="0.2">
      <c r="A567" s="159"/>
      <c r="B567" s="150"/>
      <c r="C567" s="150"/>
      <c r="E567" s="160"/>
    </row>
    <row r="568" spans="1:5" s="14" customFormat="1" x14ac:dyDescent="0.2">
      <c r="A568" s="159"/>
      <c r="B568" s="150"/>
      <c r="C568" s="150"/>
      <c r="E568" s="160"/>
    </row>
    <row r="569" spans="1:5" x14ac:dyDescent="0.2">
      <c r="B569" s="161"/>
      <c r="C569" s="161"/>
    </row>
    <row r="570" spans="1:5" x14ac:dyDescent="0.2">
      <c r="B570" s="161"/>
      <c r="C570" s="161"/>
    </row>
    <row r="571" spans="1:5" x14ac:dyDescent="0.2">
      <c r="B571" s="161"/>
      <c r="C571" s="161"/>
    </row>
    <row r="572" spans="1:5" x14ac:dyDescent="0.2">
      <c r="B572" s="161"/>
      <c r="C572" s="161"/>
    </row>
    <row r="573" spans="1:5" x14ac:dyDescent="0.2">
      <c r="B573" s="161"/>
      <c r="C573" s="161"/>
    </row>
    <row r="574" spans="1:5" x14ac:dyDescent="0.2">
      <c r="B574" s="161"/>
      <c r="C574" s="161"/>
    </row>
    <row r="575" spans="1:5" x14ac:dyDescent="0.2">
      <c r="B575" s="161"/>
      <c r="C575" s="161"/>
    </row>
    <row r="576" spans="1:5" x14ac:dyDescent="0.2">
      <c r="B576" s="161"/>
      <c r="C576" s="161"/>
    </row>
    <row r="577" spans="2:3" s="2" customFormat="1" x14ac:dyDescent="0.2">
      <c r="B577" s="161"/>
      <c r="C577" s="161"/>
    </row>
    <row r="578" spans="2:3" s="2" customFormat="1" x14ac:dyDescent="0.2">
      <c r="B578" s="161"/>
      <c r="C578" s="161"/>
    </row>
    <row r="579" spans="2:3" s="2" customFormat="1" x14ac:dyDescent="0.2">
      <c r="B579" s="161"/>
      <c r="C579" s="161"/>
    </row>
    <row r="580" spans="2:3" s="2" customFormat="1" x14ac:dyDescent="0.2">
      <c r="B580" s="161"/>
      <c r="C580" s="161"/>
    </row>
    <row r="581" spans="2:3" s="2" customFormat="1" x14ac:dyDescent="0.2">
      <c r="B581" s="161"/>
      <c r="C581" s="161"/>
    </row>
    <row r="582" spans="2:3" s="2" customFormat="1" x14ac:dyDescent="0.2">
      <c r="B582" s="161"/>
      <c r="C582" s="161"/>
    </row>
    <row r="583" spans="2:3" s="2" customFormat="1" x14ac:dyDescent="0.2">
      <c r="B583" s="161"/>
      <c r="C583" s="161"/>
    </row>
    <row r="584" spans="2:3" s="2" customFormat="1" x14ac:dyDescent="0.2">
      <c r="B584" s="161"/>
      <c r="C584" s="161"/>
    </row>
    <row r="585" spans="2:3" s="2" customFormat="1" x14ac:dyDescent="0.2">
      <c r="B585" s="161"/>
      <c r="C585" s="161"/>
    </row>
    <row r="586" spans="2:3" s="2" customFormat="1" x14ac:dyDescent="0.2">
      <c r="B586" s="161"/>
      <c r="C586" s="161"/>
    </row>
    <row r="587" spans="2:3" s="2" customFormat="1" x14ac:dyDescent="0.2">
      <c r="B587" s="161"/>
      <c r="C587" s="161"/>
    </row>
    <row r="588" spans="2:3" s="2" customFormat="1" x14ac:dyDescent="0.2">
      <c r="B588" s="161"/>
      <c r="C588" s="161"/>
    </row>
    <row r="589" spans="2:3" s="2" customFormat="1" x14ac:dyDescent="0.2">
      <c r="B589" s="161"/>
      <c r="C589" s="161"/>
    </row>
    <row r="590" spans="2:3" s="2" customFormat="1" x14ac:dyDescent="0.2">
      <c r="B590" s="161"/>
      <c r="C590" s="161"/>
    </row>
    <row r="591" spans="2:3" s="2" customFormat="1" x14ac:dyDescent="0.2">
      <c r="B591" s="161"/>
      <c r="C591" s="161"/>
    </row>
    <row r="592" spans="2:3" s="2" customFormat="1" x14ac:dyDescent="0.2">
      <c r="B592" s="161"/>
      <c r="C592" s="161"/>
    </row>
    <row r="593" spans="2:3" s="2" customFormat="1" x14ac:dyDescent="0.2">
      <c r="B593" s="161"/>
      <c r="C593" s="161"/>
    </row>
    <row r="594" spans="2:3" s="2" customFormat="1" x14ac:dyDescent="0.2">
      <c r="B594" s="161"/>
      <c r="C594" s="161"/>
    </row>
    <row r="595" spans="2:3" s="2" customFormat="1" x14ac:dyDescent="0.2">
      <c r="B595" s="161"/>
      <c r="C595" s="161"/>
    </row>
    <row r="596" spans="2:3" s="2" customFormat="1" x14ac:dyDescent="0.2">
      <c r="B596" s="161"/>
      <c r="C596" s="161"/>
    </row>
    <row r="597" spans="2:3" s="2" customFormat="1" x14ac:dyDescent="0.2">
      <c r="B597" s="161"/>
      <c r="C597" s="161"/>
    </row>
    <row r="598" spans="2:3" s="2" customFormat="1" x14ac:dyDescent="0.2">
      <c r="B598" s="161"/>
      <c r="C598" s="161"/>
    </row>
    <row r="599" spans="2:3" s="2" customFormat="1" x14ac:dyDescent="0.2">
      <c r="B599" s="161"/>
      <c r="C599" s="161"/>
    </row>
    <row r="600" spans="2:3" s="2" customFormat="1" x14ac:dyDescent="0.2">
      <c r="B600" s="161"/>
      <c r="C600" s="161"/>
    </row>
    <row r="601" spans="2:3" s="2" customFormat="1" x14ac:dyDescent="0.2">
      <c r="B601" s="161"/>
      <c r="C601" s="161"/>
    </row>
    <row r="602" spans="2:3" s="2" customFormat="1" x14ac:dyDescent="0.2">
      <c r="B602" s="161"/>
      <c r="C602" s="161"/>
    </row>
    <row r="603" spans="2:3" s="2" customFormat="1" x14ac:dyDescent="0.2">
      <c r="B603" s="161"/>
      <c r="C603" s="161"/>
    </row>
    <row r="604" spans="2:3" s="2" customFormat="1" x14ac:dyDescent="0.2">
      <c r="B604" s="161"/>
      <c r="C604" s="161"/>
    </row>
    <row r="605" spans="2:3" s="2" customFormat="1" x14ac:dyDescent="0.2">
      <c r="B605" s="161"/>
      <c r="C605" s="161"/>
    </row>
    <row r="606" spans="2:3" s="2" customFormat="1" x14ac:dyDescent="0.2">
      <c r="B606" s="161"/>
      <c r="C606" s="161"/>
    </row>
    <row r="607" spans="2:3" s="2" customFormat="1" x14ac:dyDescent="0.2">
      <c r="B607" s="161"/>
      <c r="C607" s="161"/>
    </row>
    <row r="608" spans="2:3" s="2" customFormat="1" x14ac:dyDescent="0.2">
      <c r="B608" s="161"/>
      <c r="C608" s="161"/>
    </row>
    <row r="609" spans="2:3" s="2" customFormat="1" x14ac:dyDescent="0.2">
      <c r="B609" s="161"/>
      <c r="C609" s="161"/>
    </row>
  </sheetData>
  <mergeCells count="1">
    <mergeCell ref="A2:B2"/>
  </mergeCells>
  <pageMargins left="0.70866141732283472" right="0.70866141732283472" top="0.74803149606299213" bottom="0.74803149606299213" header="0.31496062992125984" footer="0.31496062992125984"/>
  <pageSetup paperSize="9" scale="60" fitToHeight="0" orientation="portrait" r:id="rId1"/>
  <rowBreaks count="1" manualBreakCount="1">
    <brk id="6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15"/>
  <sheetViews>
    <sheetView workbookViewId="0">
      <selection activeCell="A12" sqref="A12:N15"/>
    </sheetView>
  </sheetViews>
  <sheetFormatPr defaultRowHeight="15" x14ac:dyDescent="0.25"/>
  <cols>
    <col min="1" max="16384" width="9.140625" style="200"/>
  </cols>
  <sheetData>
    <row r="1" spans="1:14" x14ac:dyDescent="0.25">
      <c r="A1" s="393"/>
      <c r="B1" s="393"/>
      <c r="C1" s="393"/>
      <c r="D1" s="393"/>
      <c r="E1" s="393"/>
      <c r="F1" s="393"/>
      <c r="G1" s="393"/>
      <c r="H1" s="393"/>
      <c r="I1" s="393"/>
      <c r="J1" s="393"/>
      <c r="K1" s="393"/>
      <c r="L1" s="393"/>
      <c r="M1" s="393"/>
      <c r="N1" s="393"/>
    </row>
    <row r="2" spans="1:14" x14ac:dyDescent="0.25">
      <c r="A2" s="393"/>
      <c r="B2" s="393"/>
      <c r="C2" s="393"/>
      <c r="D2" s="393"/>
      <c r="E2" s="393"/>
      <c r="F2" s="393"/>
      <c r="G2" s="393"/>
      <c r="H2" s="393"/>
      <c r="I2" s="393"/>
      <c r="J2" s="393"/>
      <c r="K2" s="393"/>
      <c r="L2" s="393"/>
      <c r="M2" s="393"/>
      <c r="N2" s="393"/>
    </row>
    <row r="3" spans="1:14" x14ac:dyDescent="0.25">
      <c r="A3" s="393"/>
      <c r="B3" s="393"/>
      <c r="C3" s="393"/>
      <c r="D3" s="393"/>
      <c r="E3" s="393"/>
      <c r="F3" s="393"/>
      <c r="G3" s="393"/>
      <c r="H3" s="393"/>
      <c r="I3" s="393"/>
      <c r="J3" s="393"/>
      <c r="K3" s="393"/>
      <c r="L3" s="393"/>
      <c r="M3" s="393"/>
      <c r="N3" s="393"/>
    </row>
    <row r="4" spans="1:14" x14ac:dyDescent="0.25">
      <c r="A4" s="393"/>
      <c r="B4" s="393"/>
      <c r="C4" s="393"/>
      <c r="D4" s="393"/>
      <c r="E4" s="393"/>
      <c r="F4" s="393"/>
      <c r="G4" s="393"/>
      <c r="H4" s="393"/>
      <c r="I4" s="393"/>
      <c r="J4" s="393"/>
      <c r="K4" s="393"/>
      <c r="L4" s="393"/>
      <c r="M4" s="393"/>
      <c r="N4" s="393"/>
    </row>
    <row r="12" spans="1:14" x14ac:dyDescent="0.25">
      <c r="A12" s="393" t="s">
        <v>1095</v>
      </c>
      <c r="B12" s="393"/>
      <c r="C12" s="393"/>
      <c r="D12" s="393"/>
      <c r="E12" s="393"/>
      <c r="F12" s="393"/>
      <c r="G12" s="393"/>
      <c r="H12" s="393"/>
      <c r="I12" s="393"/>
      <c r="J12" s="393"/>
      <c r="K12" s="393"/>
      <c r="L12" s="393"/>
      <c r="M12" s="393"/>
      <c r="N12" s="393"/>
    </row>
    <row r="13" spans="1:14" x14ac:dyDescent="0.25">
      <c r="A13" s="393"/>
      <c r="B13" s="393"/>
      <c r="C13" s="393"/>
      <c r="D13" s="393"/>
      <c r="E13" s="393"/>
      <c r="F13" s="393"/>
      <c r="G13" s="393"/>
      <c r="H13" s="393"/>
      <c r="I13" s="393"/>
      <c r="J13" s="393"/>
      <c r="K13" s="393"/>
      <c r="L13" s="393"/>
      <c r="M13" s="393"/>
      <c r="N13" s="393"/>
    </row>
    <row r="14" spans="1:14" x14ac:dyDescent="0.25">
      <c r="A14" s="393"/>
      <c r="B14" s="393"/>
      <c r="C14" s="393"/>
      <c r="D14" s="393"/>
      <c r="E14" s="393"/>
      <c r="F14" s="393"/>
      <c r="G14" s="393"/>
      <c r="H14" s="393"/>
      <c r="I14" s="393"/>
      <c r="J14" s="393"/>
      <c r="K14" s="393"/>
      <c r="L14" s="393"/>
      <c r="M14" s="393"/>
      <c r="N14" s="393"/>
    </row>
    <row r="15" spans="1:14" ht="74.25" customHeight="1" x14ac:dyDescent="0.25">
      <c r="A15" s="393"/>
      <c r="B15" s="393"/>
      <c r="C15" s="393"/>
      <c r="D15" s="393"/>
      <c r="E15" s="393"/>
      <c r="F15" s="393"/>
      <c r="G15" s="393"/>
      <c r="H15" s="393"/>
      <c r="I15" s="393"/>
      <c r="J15" s="393"/>
      <c r="K15" s="393"/>
      <c r="L15" s="393"/>
      <c r="M15" s="393"/>
      <c r="N15" s="393"/>
    </row>
  </sheetData>
  <mergeCells count="2">
    <mergeCell ref="A1:N4"/>
    <mergeCell ref="A12:N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104"/>
  <sheetViews>
    <sheetView topLeftCell="A85" zoomScaleNormal="100" workbookViewId="0">
      <selection activeCell="A17" sqref="A17"/>
    </sheetView>
  </sheetViews>
  <sheetFormatPr defaultRowHeight="15" x14ac:dyDescent="0.2"/>
  <cols>
    <col min="1" max="1" width="68.42578125" style="1" customWidth="1"/>
    <col min="2" max="3" width="16.85546875" style="56" customWidth="1"/>
    <col min="4" max="4" width="16.85546875" style="2" customWidth="1"/>
    <col min="5" max="5" width="16.85546875" style="59" customWidth="1"/>
    <col min="6" max="6" width="2.85546875" style="2" customWidth="1"/>
    <col min="7" max="256" width="9.140625" style="2"/>
    <col min="257" max="257" width="68.42578125" style="2" customWidth="1"/>
    <col min="258" max="261" width="16.85546875" style="2" customWidth="1"/>
    <col min="262" max="262" width="2.85546875" style="2" customWidth="1"/>
    <col min="263" max="512" width="9.140625" style="2"/>
    <col min="513" max="513" width="68.42578125" style="2" customWidth="1"/>
    <col min="514" max="517" width="16.85546875" style="2" customWidth="1"/>
    <col min="518" max="518" width="2.85546875" style="2" customWidth="1"/>
    <col min="519" max="768" width="9.140625" style="2"/>
    <col min="769" max="769" width="68.42578125" style="2" customWidth="1"/>
    <col min="770" max="773" width="16.85546875" style="2" customWidth="1"/>
    <col min="774" max="774" width="2.85546875" style="2" customWidth="1"/>
    <col min="775" max="1024" width="9.140625" style="2"/>
    <col min="1025" max="1025" width="68.42578125" style="2" customWidth="1"/>
    <col min="1026" max="1029" width="16.85546875" style="2" customWidth="1"/>
    <col min="1030" max="1030" width="2.85546875" style="2" customWidth="1"/>
    <col min="1031" max="1280" width="9.140625" style="2"/>
    <col min="1281" max="1281" width="68.42578125" style="2" customWidth="1"/>
    <col min="1282" max="1285" width="16.85546875" style="2" customWidth="1"/>
    <col min="1286" max="1286" width="2.85546875" style="2" customWidth="1"/>
    <col min="1287" max="1536" width="9.140625" style="2"/>
    <col min="1537" max="1537" width="68.42578125" style="2" customWidth="1"/>
    <col min="1538" max="1541" width="16.85546875" style="2" customWidth="1"/>
    <col min="1542" max="1542" width="2.85546875" style="2" customWidth="1"/>
    <col min="1543" max="1792" width="9.140625" style="2"/>
    <col min="1793" max="1793" width="68.42578125" style="2" customWidth="1"/>
    <col min="1794" max="1797" width="16.85546875" style="2" customWidth="1"/>
    <col min="1798" max="1798" width="2.85546875" style="2" customWidth="1"/>
    <col min="1799" max="2048" width="9.140625" style="2"/>
    <col min="2049" max="2049" width="68.42578125" style="2" customWidth="1"/>
    <col min="2050" max="2053" width="16.85546875" style="2" customWidth="1"/>
    <col min="2054" max="2054" width="2.85546875" style="2" customWidth="1"/>
    <col min="2055" max="2304" width="9.140625" style="2"/>
    <col min="2305" max="2305" width="68.42578125" style="2" customWidth="1"/>
    <col min="2306" max="2309" width="16.85546875" style="2" customWidth="1"/>
    <col min="2310" max="2310" width="2.85546875" style="2" customWidth="1"/>
    <col min="2311" max="2560" width="9.140625" style="2"/>
    <col min="2561" max="2561" width="68.42578125" style="2" customWidth="1"/>
    <col min="2562" max="2565" width="16.85546875" style="2" customWidth="1"/>
    <col min="2566" max="2566" width="2.85546875" style="2" customWidth="1"/>
    <col min="2567" max="2816" width="9.140625" style="2"/>
    <col min="2817" max="2817" width="68.42578125" style="2" customWidth="1"/>
    <col min="2818" max="2821" width="16.85546875" style="2" customWidth="1"/>
    <col min="2822" max="2822" width="2.85546875" style="2" customWidth="1"/>
    <col min="2823" max="3072" width="9.140625" style="2"/>
    <col min="3073" max="3073" width="68.42578125" style="2" customWidth="1"/>
    <col min="3074" max="3077" width="16.85546875" style="2" customWidth="1"/>
    <col min="3078" max="3078" width="2.85546875" style="2" customWidth="1"/>
    <col min="3079" max="3328" width="9.140625" style="2"/>
    <col min="3329" max="3329" width="68.42578125" style="2" customWidth="1"/>
    <col min="3330" max="3333" width="16.85546875" style="2" customWidth="1"/>
    <col min="3334" max="3334" width="2.85546875" style="2" customWidth="1"/>
    <col min="3335" max="3584" width="9.140625" style="2"/>
    <col min="3585" max="3585" width="68.42578125" style="2" customWidth="1"/>
    <col min="3586" max="3589" width="16.85546875" style="2" customWidth="1"/>
    <col min="3590" max="3590" width="2.85546875" style="2" customWidth="1"/>
    <col min="3591" max="3840" width="9.140625" style="2"/>
    <col min="3841" max="3841" width="68.42578125" style="2" customWidth="1"/>
    <col min="3842" max="3845" width="16.85546875" style="2" customWidth="1"/>
    <col min="3846" max="3846" width="2.85546875" style="2" customWidth="1"/>
    <col min="3847" max="4096" width="9.140625" style="2"/>
    <col min="4097" max="4097" width="68.42578125" style="2" customWidth="1"/>
    <col min="4098" max="4101" width="16.85546875" style="2" customWidth="1"/>
    <col min="4102" max="4102" width="2.85546875" style="2" customWidth="1"/>
    <col min="4103" max="4352" width="9.140625" style="2"/>
    <col min="4353" max="4353" width="68.42578125" style="2" customWidth="1"/>
    <col min="4354" max="4357" width="16.85546875" style="2" customWidth="1"/>
    <col min="4358" max="4358" width="2.85546875" style="2" customWidth="1"/>
    <col min="4359" max="4608" width="9.140625" style="2"/>
    <col min="4609" max="4609" width="68.42578125" style="2" customWidth="1"/>
    <col min="4610" max="4613" width="16.85546875" style="2" customWidth="1"/>
    <col min="4614" max="4614" width="2.85546875" style="2" customWidth="1"/>
    <col min="4615" max="4864" width="9.140625" style="2"/>
    <col min="4865" max="4865" width="68.42578125" style="2" customWidth="1"/>
    <col min="4866" max="4869" width="16.85546875" style="2" customWidth="1"/>
    <col min="4870" max="4870" width="2.85546875" style="2" customWidth="1"/>
    <col min="4871" max="5120" width="9.140625" style="2"/>
    <col min="5121" max="5121" width="68.42578125" style="2" customWidth="1"/>
    <col min="5122" max="5125" width="16.85546875" style="2" customWidth="1"/>
    <col min="5126" max="5126" width="2.85546875" style="2" customWidth="1"/>
    <col min="5127" max="5376" width="9.140625" style="2"/>
    <col min="5377" max="5377" width="68.42578125" style="2" customWidth="1"/>
    <col min="5378" max="5381" width="16.85546875" style="2" customWidth="1"/>
    <col min="5382" max="5382" width="2.85546875" style="2" customWidth="1"/>
    <col min="5383" max="5632" width="9.140625" style="2"/>
    <col min="5633" max="5633" width="68.42578125" style="2" customWidth="1"/>
    <col min="5634" max="5637" width="16.85546875" style="2" customWidth="1"/>
    <col min="5638" max="5638" width="2.85546875" style="2" customWidth="1"/>
    <col min="5639" max="5888" width="9.140625" style="2"/>
    <col min="5889" max="5889" width="68.42578125" style="2" customWidth="1"/>
    <col min="5890" max="5893" width="16.85546875" style="2" customWidth="1"/>
    <col min="5894" max="5894" width="2.85546875" style="2" customWidth="1"/>
    <col min="5895" max="6144" width="9.140625" style="2"/>
    <col min="6145" max="6145" width="68.42578125" style="2" customWidth="1"/>
    <col min="6146" max="6149" width="16.85546875" style="2" customWidth="1"/>
    <col min="6150" max="6150" width="2.85546875" style="2" customWidth="1"/>
    <col min="6151" max="6400" width="9.140625" style="2"/>
    <col min="6401" max="6401" width="68.42578125" style="2" customWidth="1"/>
    <col min="6402" max="6405" width="16.85546875" style="2" customWidth="1"/>
    <col min="6406" max="6406" width="2.85546875" style="2" customWidth="1"/>
    <col min="6407" max="6656" width="9.140625" style="2"/>
    <col min="6657" max="6657" width="68.42578125" style="2" customWidth="1"/>
    <col min="6658" max="6661" width="16.85546875" style="2" customWidth="1"/>
    <col min="6662" max="6662" width="2.85546875" style="2" customWidth="1"/>
    <col min="6663" max="6912" width="9.140625" style="2"/>
    <col min="6913" max="6913" width="68.42578125" style="2" customWidth="1"/>
    <col min="6914" max="6917" width="16.85546875" style="2" customWidth="1"/>
    <col min="6918" max="6918" width="2.85546875" style="2" customWidth="1"/>
    <col min="6919" max="7168" width="9.140625" style="2"/>
    <col min="7169" max="7169" width="68.42578125" style="2" customWidth="1"/>
    <col min="7170" max="7173" width="16.85546875" style="2" customWidth="1"/>
    <col min="7174" max="7174" width="2.85546875" style="2" customWidth="1"/>
    <col min="7175" max="7424" width="9.140625" style="2"/>
    <col min="7425" max="7425" width="68.42578125" style="2" customWidth="1"/>
    <col min="7426" max="7429" width="16.85546875" style="2" customWidth="1"/>
    <col min="7430" max="7430" width="2.85546875" style="2" customWidth="1"/>
    <col min="7431" max="7680" width="9.140625" style="2"/>
    <col min="7681" max="7681" width="68.42578125" style="2" customWidth="1"/>
    <col min="7682" max="7685" width="16.85546875" style="2" customWidth="1"/>
    <col min="7686" max="7686" width="2.85546875" style="2" customWidth="1"/>
    <col min="7687" max="7936" width="9.140625" style="2"/>
    <col min="7937" max="7937" width="68.42578125" style="2" customWidth="1"/>
    <col min="7938" max="7941" width="16.85546875" style="2" customWidth="1"/>
    <col min="7942" max="7942" width="2.85546875" style="2" customWidth="1"/>
    <col min="7943" max="8192" width="9.140625" style="2"/>
    <col min="8193" max="8193" width="68.42578125" style="2" customWidth="1"/>
    <col min="8194" max="8197" width="16.85546875" style="2" customWidth="1"/>
    <col min="8198" max="8198" width="2.85546875" style="2" customWidth="1"/>
    <col min="8199" max="8448" width="9.140625" style="2"/>
    <col min="8449" max="8449" width="68.42578125" style="2" customWidth="1"/>
    <col min="8450" max="8453" width="16.85546875" style="2" customWidth="1"/>
    <col min="8454" max="8454" width="2.85546875" style="2" customWidth="1"/>
    <col min="8455" max="8704" width="9.140625" style="2"/>
    <col min="8705" max="8705" width="68.42578125" style="2" customWidth="1"/>
    <col min="8706" max="8709" width="16.85546875" style="2" customWidth="1"/>
    <col min="8710" max="8710" width="2.85546875" style="2" customWidth="1"/>
    <col min="8711" max="8960" width="9.140625" style="2"/>
    <col min="8961" max="8961" width="68.42578125" style="2" customWidth="1"/>
    <col min="8962" max="8965" width="16.85546875" style="2" customWidth="1"/>
    <col min="8966" max="8966" width="2.85546875" style="2" customWidth="1"/>
    <col min="8967" max="9216" width="9.140625" style="2"/>
    <col min="9217" max="9217" width="68.42578125" style="2" customWidth="1"/>
    <col min="9218" max="9221" width="16.85546875" style="2" customWidth="1"/>
    <col min="9222" max="9222" width="2.85546875" style="2" customWidth="1"/>
    <col min="9223" max="9472" width="9.140625" style="2"/>
    <col min="9473" max="9473" width="68.42578125" style="2" customWidth="1"/>
    <col min="9474" max="9477" width="16.85546875" style="2" customWidth="1"/>
    <col min="9478" max="9478" width="2.85546875" style="2" customWidth="1"/>
    <col min="9479" max="9728" width="9.140625" style="2"/>
    <col min="9729" max="9729" width="68.42578125" style="2" customWidth="1"/>
    <col min="9730" max="9733" width="16.85546875" style="2" customWidth="1"/>
    <col min="9734" max="9734" width="2.85546875" style="2" customWidth="1"/>
    <col min="9735" max="9984" width="9.140625" style="2"/>
    <col min="9985" max="9985" width="68.42578125" style="2" customWidth="1"/>
    <col min="9986" max="9989" width="16.85546875" style="2" customWidth="1"/>
    <col min="9990" max="9990" width="2.85546875" style="2" customWidth="1"/>
    <col min="9991" max="10240" width="9.140625" style="2"/>
    <col min="10241" max="10241" width="68.42578125" style="2" customWidth="1"/>
    <col min="10242" max="10245" width="16.85546875" style="2" customWidth="1"/>
    <col min="10246" max="10246" width="2.85546875" style="2" customWidth="1"/>
    <col min="10247" max="10496" width="9.140625" style="2"/>
    <col min="10497" max="10497" width="68.42578125" style="2" customWidth="1"/>
    <col min="10498" max="10501" width="16.85546875" style="2" customWidth="1"/>
    <col min="10502" max="10502" width="2.85546875" style="2" customWidth="1"/>
    <col min="10503" max="10752" width="9.140625" style="2"/>
    <col min="10753" max="10753" width="68.42578125" style="2" customWidth="1"/>
    <col min="10754" max="10757" width="16.85546875" style="2" customWidth="1"/>
    <col min="10758" max="10758" width="2.85546875" style="2" customWidth="1"/>
    <col min="10759" max="11008" width="9.140625" style="2"/>
    <col min="11009" max="11009" width="68.42578125" style="2" customWidth="1"/>
    <col min="11010" max="11013" width="16.85546875" style="2" customWidth="1"/>
    <col min="11014" max="11014" width="2.85546875" style="2" customWidth="1"/>
    <col min="11015" max="11264" width="9.140625" style="2"/>
    <col min="11265" max="11265" width="68.42578125" style="2" customWidth="1"/>
    <col min="11266" max="11269" width="16.85546875" style="2" customWidth="1"/>
    <col min="11270" max="11270" width="2.85546875" style="2" customWidth="1"/>
    <col min="11271" max="11520" width="9.140625" style="2"/>
    <col min="11521" max="11521" width="68.42578125" style="2" customWidth="1"/>
    <col min="11522" max="11525" width="16.85546875" style="2" customWidth="1"/>
    <col min="11526" max="11526" width="2.85546875" style="2" customWidth="1"/>
    <col min="11527" max="11776" width="9.140625" style="2"/>
    <col min="11777" max="11777" width="68.42578125" style="2" customWidth="1"/>
    <col min="11778" max="11781" width="16.85546875" style="2" customWidth="1"/>
    <col min="11782" max="11782" width="2.85546875" style="2" customWidth="1"/>
    <col min="11783" max="12032" width="9.140625" style="2"/>
    <col min="12033" max="12033" width="68.42578125" style="2" customWidth="1"/>
    <col min="12034" max="12037" width="16.85546875" style="2" customWidth="1"/>
    <col min="12038" max="12038" width="2.85546875" style="2" customWidth="1"/>
    <col min="12039" max="12288" width="9.140625" style="2"/>
    <col min="12289" max="12289" width="68.42578125" style="2" customWidth="1"/>
    <col min="12290" max="12293" width="16.85546875" style="2" customWidth="1"/>
    <col min="12294" max="12294" width="2.85546875" style="2" customWidth="1"/>
    <col min="12295" max="12544" width="9.140625" style="2"/>
    <col min="12545" max="12545" width="68.42578125" style="2" customWidth="1"/>
    <col min="12546" max="12549" width="16.85546875" style="2" customWidth="1"/>
    <col min="12550" max="12550" width="2.85546875" style="2" customWidth="1"/>
    <col min="12551" max="12800" width="9.140625" style="2"/>
    <col min="12801" max="12801" width="68.42578125" style="2" customWidth="1"/>
    <col min="12802" max="12805" width="16.85546875" style="2" customWidth="1"/>
    <col min="12806" max="12806" width="2.85546875" style="2" customWidth="1"/>
    <col min="12807" max="13056" width="9.140625" style="2"/>
    <col min="13057" max="13057" width="68.42578125" style="2" customWidth="1"/>
    <col min="13058" max="13061" width="16.85546875" style="2" customWidth="1"/>
    <col min="13062" max="13062" width="2.85546875" style="2" customWidth="1"/>
    <col min="13063" max="13312" width="9.140625" style="2"/>
    <col min="13313" max="13313" width="68.42578125" style="2" customWidth="1"/>
    <col min="13314" max="13317" width="16.85546875" style="2" customWidth="1"/>
    <col min="13318" max="13318" width="2.85546875" style="2" customWidth="1"/>
    <col min="13319" max="13568" width="9.140625" style="2"/>
    <col min="13569" max="13569" width="68.42578125" style="2" customWidth="1"/>
    <col min="13570" max="13573" width="16.85546875" style="2" customWidth="1"/>
    <col min="13574" max="13574" width="2.85546875" style="2" customWidth="1"/>
    <col min="13575" max="13824" width="9.140625" style="2"/>
    <col min="13825" max="13825" width="68.42578125" style="2" customWidth="1"/>
    <col min="13826" max="13829" width="16.85546875" style="2" customWidth="1"/>
    <col min="13830" max="13830" width="2.85546875" style="2" customWidth="1"/>
    <col min="13831" max="14080" width="9.140625" style="2"/>
    <col min="14081" max="14081" width="68.42578125" style="2" customWidth="1"/>
    <col min="14082" max="14085" width="16.85546875" style="2" customWidth="1"/>
    <col min="14086" max="14086" width="2.85546875" style="2" customWidth="1"/>
    <col min="14087" max="14336" width="9.140625" style="2"/>
    <col min="14337" max="14337" width="68.42578125" style="2" customWidth="1"/>
    <col min="14338" max="14341" width="16.85546875" style="2" customWidth="1"/>
    <col min="14342" max="14342" width="2.85546875" style="2" customWidth="1"/>
    <col min="14343" max="14592" width="9.140625" style="2"/>
    <col min="14593" max="14593" width="68.42578125" style="2" customWidth="1"/>
    <col min="14594" max="14597" width="16.85546875" style="2" customWidth="1"/>
    <col min="14598" max="14598" width="2.85546875" style="2" customWidth="1"/>
    <col min="14599" max="14848" width="9.140625" style="2"/>
    <col min="14849" max="14849" width="68.42578125" style="2" customWidth="1"/>
    <col min="14850" max="14853" width="16.85546875" style="2" customWidth="1"/>
    <col min="14854" max="14854" width="2.85546875" style="2" customWidth="1"/>
    <col min="14855" max="15104" width="9.140625" style="2"/>
    <col min="15105" max="15105" width="68.42578125" style="2" customWidth="1"/>
    <col min="15106" max="15109" width="16.85546875" style="2" customWidth="1"/>
    <col min="15110" max="15110" width="2.85546875" style="2" customWidth="1"/>
    <col min="15111" max="15360" width="9.140625" style="2"/>
    <col min="15361" max="15361" width="68.42578125" style="2" customWidth="1"/>
    <col min="15362" max="15365" width="16.85546875" style="2" customWidth="1"/>
    <col min="15366" max="15366" width="2.85546875" style="2" customWidth="1"/>
    <col min="15367" max="15616" width="9.140625" style="2"/>
    <col min="15617" max="15617" width="68.42578125" style="2" customWidth="1"/>
    <col min="15618" max="15621" width="16.85546875" style="2" customWidth="1"/>
    <col min="15622" max="15622" width="2.85546875" style="2" customWidth="1"/>
    <col min="15623" max="15872" width="9.140625" style="2"/>
    <col min="15873" max="15873" width="68.42578125" style="2" customWidth="1"/>
    <col min="15874" max="15877" width="16.85546875" style="2" customWidth="1"/>
    <col min="15878" max="15878" width="2.85546875" style="2" customWidth="1"/>
    <col min="15879" max="16128" width="9.140625" style="2"/>
    <col min="16129" max="16129" width="68.425781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42</v>
      </c>
      <c r="B2" s="58"/>
      <c r="C2" s="58"/>
    </row>
    <row r="3" spans="1:5" ht="15.75" x14ac:dyDescent="0.25">
      <c r="A3" s="4"/>
    </row>
    <row r="4" spans="1:5" ht="15.75" x14ac:dyDescent="0.25">
      <c r="A4" s="4"/>
      <c r="B4" s="6" t="s">
        <v>0</v>
      </c>
      <c r="C4" s="7" t="s">
        <v>7</v>
      </c>
      <c r="D4" s="6" t="s">
        <v>1</v>
      </c>
      <c r="E4" s="60" t="s">
        <v>1</v>
      </c>
    </row>
    <row r="5" spans="1:5" ht="15.75" x14ac:dyDescent="0.25">
      <c r="A5" s="4"/>
      <c r="B5" s="61" t="s">
        <v>2</v>
      </c>
      <c r="C5" s="62" t="s">
        <v>2</v>
      </c>
      <c r="D5" s="61" t="s">
        <v>3</v>
      </c>
      <c r="E5" s="61" t="s">
        <v>3</v>
      </c>
    </row>
    <row r="6" spans="1:5" ht="15.75" x14ac:dyDescent="0.25">
      <c r="A6" s="12"/>
      <c r="B6" s="63"/>
      <c r="C6" s="64"/>
      <c r="D6" s="65"/>
      <c r="E6" s="66"/>
    </row>
    <row r="7" spans="1:5" ht="15.75" x14ac:dyDescent="0.25">
      <c r="A7" s="16"/>
      <c r="B7" s="13" t="s">
        <v>4</v>
      </c>
      <c r="C7" s="17" t="s">
        <v>4</v>
      </c>
      <c r="D7" s="13" t="s">
        <v>4</v>
      </c>
      <c r="E7" s="13" t="s">
        <v>5</v>
      </c>
    </row>
    <row r="8" spans="1:5" ht="15.75" x14ac:dyDescent="0.25">
      <c r="A8" s="16"/>
      <c r="B8" s="13"/>
      <c r="C8" s="17"/>
      <c r="D8" s="13"/>
      <c r="E8" s="13"/>
    </row>
    <row r="9" spans="1:5" ht="15.75" x14ac:dyDescent="0.25">
      <c r="A9" s="67" t="s">
        <v>43</v>
      </c>
      <c r="B9" s="13"/>
      <c r="C9" s="17"/>
      <c r="D9" s="13"/>
      <c r="E9" s="13"/>
    </row>
    <row r="10" spans="1:5" x14ac:dyDescent="0.2">
      <c r="A10" s="68" t="s">
        <v>44</v>
      </c>
      <c r="B10" s="69"/>
      <c r="C10" s="70"/>
      <c r="D10" s="23"/>
      <c r="E10" s="71"/>
    </row>
    <row r="11" spans="1:5" x14ac:dyDescent="0.2">
      <c r="A11" s="72" t="s">
        <v>45</v>
      </c>
      <c r="B11" s="46"/>
      <c r="C11" s="20"/>
      <c r="D11" s="46"/>
      <c r="E11" s="21"/>
    </row>
    <row r="12" spans="1:5" x14ac:dyDescent="0.2">
      <c r="A12" s="73" t="s">
        <v>46</v>
      </c>
      <c r="B12" s="46">
        <v>175</v>
      </c>
      <c r="C12" s="280">
        <v>175</v>
      </c>
      <c r="D12" s="46">
        <f>SUM(C12-B12)</f>
        <v>0</v>
      </c>
      <c r="E12" s="21">
        <f>+ROUND(+D12/B12*100,2)</f>
        <v>0</v>
      </c>
    </row>
    <row r="13" spans="1:5" x14ac:dyDescent="0.2">
      <c r="A13" s="73" t="s">
        <v>47</v>
      </c>
      <c r="B13" s="46">
        <v>110</v>
      </c>
      <c r="C13" s="280">
        <v>110</v>
      </c>
      <c r="D13" s="46">
        <f>SUM(C13-B13)</f>
        <v>0</v>
      </c>
      <c r="E13" s="21">
        <f>+ROUND(+D13/B13*100,2)</f>
        <v>0</v>
      </c>
    </row>
    <row r="14" spans="1:5" s="76" customFormat="1" x14ac:dyDescent="0.25">
      <c r="A14" s="73" t="s">
        <v>48</v>
      </c>
      <c r="B14" s="74">
        <v>110</v>
      </c>
      <c r="C14" s="374">
        <v>110</v>
      </c>
      <c r="D14" s="46">
        <f>SUM(C14-B14)</f>
        <v>0</v>
      </c>
      <c r="E14" s="21">
        <f>+ROUND(+D14/B14*100,2)</f>
        <v>0</v>
      </c>
    </row>
    <row r="15" spans="1:5" x14ac:dyDescent="0.2">
      <c r="A15" s="73" t="s">
        <v>49</v>
      </c>
      <c r="B15" s="46">
        <v>75</v>
      </c>
      <c r="C15" s="280">
        <v>75</v>
      </c>
      <c r="D15" s="46">
        <f>SUM(C15-B15)</f>
        <v>0</v>
      </c>
      <c r="E15" s="21">
        <f>+ROUND(+D15/B15*100,2)</f>
        <v>0</v>
      </c>
    </row>
    <row r="16" spans="1:5" x14ac:dyDescent="0.2">
      <c r="A16" s="73" t="s">
        <v>50</v>
      </c>
      <c r="B16" s="46">
        <v>41</v>
      </c>
      <c r="C16" s="280">
        <v>41</v>
      </c>
      <c r="D16" s="46">
        <f>SUM(C16-B16)</f>
        <v>0</v>
      </c>
      <c r="E16" s="21">
        <f>+ROUND(+D16/B16*100,2)</f>
        <v>0</v>
      </c>
    </row>
    <row r="17" spans="1:5" x14ac:dyDescent="0.2">
      <c r="A17" s="73"/>
      <c r="B17" s="46"/>
      <c r="C17" s="20"/>
      <c r="D17" s="46"/>
      <c r="E17" s="21"/>
    </row>
    <row r="18" spans="1:5" x14ac:dyDescent="0.2">
      <c r="A18" s="73" t="s">
        <v>51</v>
      </c>
      <c r="B18" s="46"/>
      <c r="C18" s="20"/>
      <c r="D18" s="46"/>
      <c r="E18" s="21"/>
    </row>
    <row r="19" spans="1:5" x14ac:dyDescent="0.2">
      <c r="A19" s="73" t="s">
        <v>52</v>
      </c>
      <c r="B19" s="46">
        <v>30</v>
      </c>
      <c r="C19" s="20" t="s">
        <v>53</v>
      </c>
      <c r="D19" s="46"/>
      <c r="E19" s="21"/>
    </row>
    <row r="20" spans="1:5" x14ac:dyDescent="0.2">
      <c r="A20" s="73" t="s">
        <v>54</v>
      </c>
      <c r="B20" s="74">
        <v>25</v>
      </c>
      <c r="C20" s="75" t="s">
        <v>53</v>
      </c>
      <c r="D20" s="46"/>
      <c r="E20" s="21"/>
    </row>
    <row r="21" spans="1:5" x14ac:dyDescent="0.2">
      <c r="A21" s="73"/>
      <c r="B21" s="46"/>
      <c r="C21" s="20"/>
      <c r="D21" s="46"/>
      <c r="E21" s="21"/>
    </row>
    <row r="22" spans="1:5" x14ac:dyDescent="0.2">
      <c r="A22" s="73" t="s">
        <v>55</v>
      </c>
      <c r="B22" s="46"/>
      <c r="C22" s="20"/>
      <c r="D22" s="46"/>
      <c r="E22" s="21"/>
    </row>
    <row r="23" spans="1:5" ht="30" x14ac:dyDescent="0.2">
      <c r="A23" s="77" t="s">
        <v>56</v>
      </c>
      <c r="B23" s="46">
        <v>38</v>
      </c>
      <c r="C23" s="20" t="s">
        <v>53</v>
      </c>
      <c r="D23" s="46"/>
      <c r="E23" s="21"/>
    </row>
    <row r="24" spans="1:5" x14ac:dyDescent="0.2">
      <c r="A24" s="77"/>
      <c r="B24" s="46"/>
      <c r="C24" s="20"/>
      <c r="D24" s="46"/>
      <c r="E24" s="21"/>
    </row>
    <row r="25" spans="1:5" ht="30" x14ac:dyDescent="0.2">
      <c r="A25" s="77" t="s">
        <v>57</v>
      </c>
      <c r="B25" s="74">
        <v>150</v>
      </c>
      <c r="C25" s="75" t="s">
        <v>53</v>
      </c>
      <c r="D25" s="46"/>
      <c r="E25" s="21"/>
    </row>
    <row r="26" spans="1:5" x14ac:dyDescent="0.2">
      <c r="A26" s="77"/>
      <c r="B26" s="46"/>
      <c r="C26" s="20"/>
      <c r="D26" s="46"/>
      <c r="E26" s="21"/>
    </row>
    <row r="27" spans="1:5" x14ac:dyDescent="0.2">
      <c r="A27" s="73" t="s">
        <v>58</v>
      </c>
      <c r="B27" s="46">
        <v>72</v>
      </c>
      <c r="C27" s="20" t="s">
        <v>53</v>
      </c>
      <c r="D27" s="46"/>
      <c r="E27" s="21"/>
    </row>
    <row r="28" spans="1:5" x14ac:dyDescent="0.2">
      <c r="A28" s="73"/>
      <c r="B28" s="46"/>
      <c r="C28" s="20"/>
      <c r="D28" s="46"/>
      <c r="E28" s="21"/>
    </row>
    <row r="29" spans="1:5" ht="31.5" x14ac:dyDescent="0.2">
      <c r="A29" s="67" t="s">
        <v>59</v>
      </c>
      <c r="B29" s="46"/>
      <c r="C29" s="20"/>
      <c r="D29" s="46"/>
      <c r="E29" s="21"/>
    </row>
    <row r="30" spans="1:5" x14ac:dyDescent="0.2">
      <c r="A30" s="73"/>
      <c r="B30" s="46"/>
      <c r="C30" s="20"/>
      <c r="D30" s="46"/>
      <c r="E30" s="21"/>
    </row>
    <row r="31" spans="1:5" x14ac:dyDescent="0.2">
      <c r="A31" s="73" t="s">
        <v>46</v>
      </c>
      <c r="B31" s="46">
        <v>1900</v>
      </c>
      <c r="C31" s="20" t="s">
        <v>53</v>
      </c>
      <c r="D31" s="46"/>
      <c r="E31" s="21"/>
    </row>
    <row r="32" spans="1:5" x14ac:dyDescent="0.2">
      <c r="A32" s="73" t="s">
        <v>60</v>
      </c>
      <c r="B32" s="46">
        <v>1650</v>
      </c>
      <c r="C32" s="20" t="s">
        <v>53</v>
      </c>
      <c r="D32" s="46"/>
      <c r="E32" s="21"/>
    </row>
    <row r="33" spans="1:5" x14ac:dyDescent="0.2">
      <c r="A33" s="73" t="s">
        <v>61</v>
      </c>
      <c r="B33" s="46">
        <v>1320</v>
      </c>
      <c r="C33" s="20" t="s">
        <v>53</v>
      </c>
      <c r="D33" s="46"/>
      <c r="E33" s="21"/>
    </row>
    <row r="34" spans="1:5" ht="31.5" x14ac:dyDescent="0.2">
      <c r="A34" s="78" t="s">
        <v>62</v>
      </c>
      <c r="B34" s="74"/>
      <c r="C34" s="75"/>
      <c r="D34" s="46"/>
      <c r="E34" s="21"/>
    </row>
    <row r="35" spans="1:5" x14ac:dyDescent="0.2">
      <c r="A35" s="73" t="s">
        <v>46</v>
      </c>
      <c r="B35" s="45">
        <v>1320</v>
      </c>
      <c r="C35" s="79" t="s">
        <v>53</v>
      </c>
      <c r="D35" s="46"/>
      <c r="E35" s="21"/>
    </row>
    <row r="36" spans="1:5" x14ac:dyDescent="0.2">
      <c r="A36" s="73" t="s">
        <v>47</v>
      </c>
      <c r="B36" s="45">
        <v>865</v>
      </c>
      <c r="C36" s="79" t="s">
        <v>53</v>
      </c>
      <c r="D36" s="46"/>
      <c r="E36" s="21"/>
    </row>
    <row r="37" spans="1:5" x14ac:dyDescent="0.2">
      <c r="A37" s="73" t="s">
        <v>63</v>
      </c>
      <c r="B37" s="80">
        <v>475</v>
      </c>
      <c r="C37" s="56" t="s">
        <v>53</v>
      </c>
      <c r="D37" s="46"/>
      <c r="E37" s="21"/>
    </row>
    <row r="38" spans="1:5" x14ac:dyDescent="0.2">
      <c r="A38" s="73"/>
      <c r="B38" s="80"/>
      <c r="D38" s="46"/>
      <c r="E38" s="21"/>
    </row>
    <row r="39" spans="1:5" ht="15.75" x14ac:dyDescent="0.2">
      <c r="A39" s="78" t="s">
        <v>64</v>
      </c>
      <c r="B39" s="80"/>
      <c r="D39" s="46"/>
      <c r="E39" s="21"/>
    </row>
    <row r="40" spans="1:5" x14ac:dyDescent="0.2">
      <c r="A40" s="73" t="s">
        <v>65</v>
      </c>
      <c r="B40" s="81">
        <v>0.15</v>
      </c>
      <c r="C40" s="82" t="s">
        <v>53</v>
      </c>
      <c r="D40" s="46"/>
      <c r="E40" s="21"/>
    </row>
    <row r="41" spans="1:5" x14ac:dyDescent="0.2">
      <c r="A41" s="73"/>
      <c r="B41" s="80"/>
      <c r="D41" s="46"/>
      <c r="E41" s="21"/>
    </row>
    <row r="42" spans="1:5" ht="15.75" x14ac:dyDescent="0.2">
      <c r="A42" s="78" t="s">
        <v>66</v>
      </c>
      <c r="B42" s="80"/>
      <c r="D42" s="46"/>
      <c r="E42" s="21"/>
    </row>
    <row r="43" spans="1:5" ht="30" x14ac:dyDescent="0.2">
      <c r="A43" s="72" t="s">
        <v>67</v>
      </c>
      <c r="B43" s="80"/>
      <c r="D43" s="46"/>
      <c r="E43" s="21"/>
    </row>
    <row r="44" spans="1:5" x14ac:dyDescent="0.2">
      <c r="A44" s="72"/>
      <c r="B44" s="80"/>
      <c r="D44" s="46"/>
      <c r="E44" s="21"/>
    </row>
    <row r="45" spans="1:5" x14ac:dyDescent="0.2">
      <c r="A45" s="73" t="s">
        <v>68</v>
      </c>
      <c r="B45" s="81">
        <v>0.2</v>
      </c>
      <c r="C45" s="82" t="s">
        <v>53</v>
      </c>
      <c r="D45" s="46"/>
      <c r="E45" s="21"/>
    </row>
    <row r="46" spans="1:5" x14ac:dyDescent="0.2">
      <c r="A46" s="73" t="s">
        <v>69</v>
      </c>
      <c r="B46" s="81">
        <v>0.5</v>
      </c>
      <c r="C46" s="82" t="s">
        <v>53</v>
      </c>
      <c r="D46" s="46"/>
      <c r="E46" s="21"/>
    </row>
    <row r="47" spans="1:5" x14ac:dyDescent="0.2">
      <c r="A47" s="73" t="s">
        <v>70</v>
      </c>
      <c r="B47" s="81">
        <v>0.5</v>
      </c>
      <c r="C47" s="82" t="s">
        <v>53</v>
      </c>
      <c r="D47" s="46"/>
      <c r="E47" s="21"/>
    </row>
    <row r="48" spans="1:5" x14ac:dyDescent="0.2">
      <c r="A48" s="73" t="s">
        <v>71</v>
      </c>
      <c r="B48" s="81">
        <v>0.2</v>
      </c>
      <c r="C48" s="82" t="s">
        <v>53</v>
      </c>
      <c r="D48" s="46"/>
      <c r="E48" s="21"/>
    </row>
    <row r="49" spans="1:5" x14ac:dyDescent="0.2">
      <c r="A49" s="73" t="s">
        <v>72</v>
      </c>
      <c r="B49" s="80"/>
      <c r="D49" s="46"/>
      <c r="E49" s="21"/>
    </row>
    <row r="50" spans="1:5" x14ac:dyDescent="0.2">
      <c r="A50" s="73" t="s">
        <v>73</v>
      </c>
      <c r="B50" s="81">
        <v>0.1</v>
      </c>
      <c r="C50" s="81">
        <v>0.1</v>
      </c>
      <c r="D50" s="46">
        <f>SUM(C50-B50)</f>
        <v>0</v>
      </c>
      <c r="E50" s="21">
        <f>+ROUND(+D50/B50*100,2)</f>
        <v>0</v>
      </c>
    </row>
    <row r="51" spans="1:5" x14ac:dyDescent="0.2">
      <c r="A51" s="68"/>
      <c r="B51" s="80"/>
      <c r="D51" s="46"/>
      <c r="E51" s="21"/>
    </row>
    <row r="52" spans="1:5" ht="15.75" x14ac:dyDescent="0.2">
      <c r="A52" s="78" t="s">
        <v>74</v>
      </c>
      <c r="B52" s="80"/>
      <c r="D52" s="46"/>
      <c r="E52" s="21"/>
    </row>
    <row r="53" spans="1:5" x14ac:dyDescent="0.2">
      <c r="A53" s="73" t="s">
        <v>46</v>
      </c>
      <c r="B53" s="80">
        <v>385</v>
      </c>
      <c r="C53" s="80">
        <v>385</v>
      </c>
      <c r="D53" s="46">
        <f>SUM(C53-B53)</f>
        <v>0</v>
      </c>
      <c r="E53" s="21">
        <f>+ROUND(+D53/B53*100,2)</f>
        <v>0</v>
      </c>
    </row>
    <row r="54" spans="1:5" x14ac:dyDescent="0.2">
      <c r="A54" s="73" t="s">
        <v>75</v>
      </c>
      <c r="B54" s="80">
        <v>275</v>
      </c>
      <c r="C54" s="80">
        <v>275</v>
      </c>
      <c r="D54" s="46">
        <f>SUM(C54-B54)</f>
        <v>0</v>
      </c>
      <c r="E54" s="21">
        <f>+ROUND(+D54/B54*100,2)</f>
        <v>0</v>
      </c>
    </row>
    <row r="55" spans="1:5" x14ac:dyDescent="0.2">
      <c r="A55" s="73" t="s">
        <v>76</v>
      </c>
      <c r="B55" s="80">
        <v>215</v>
      </c>
      <c r="C55" s="80">
        <v>215</v>
      </c>
      <c r="D55" s="46">
        <f>SUM(C55-B55)</f>
        <v>0</v>
      </c>
      <c r="E55" s="21">
        <f>+ROUND(+D55/B55*100,2)</f>
        <v>0</v>
      </c>
    </row>
    <row r="56" spans="1:5" x14ac:dyDescent="0.2">
      <c r="A56" s="73"/>
      <c r="B56" s="80"/>
      <c r="D56" s="46"/>
      <c r="E56" s="21"/>
    </row>
    <row r="57" spans="1:5" ht="15.75" x14ac:dyDescent="0.2">
      <c r="A57" s="78" t="s">
        <v>77</v>
      </c>
      <c r="B57" s="80"/>
      <c r="D57" s="46"/>
      <c r="E57" s="21"/>
    </row>
    <row r="58" spans="1:5" x14ac:dyDescent="0.2">
      <c r="A58" s="73" t="s">
        <v>78</v>
      </c>
      <c r="B58" s="83">
        <v>4.8000000000000001E-2</v>
      </c>
      <c r="C58" s="83">
        <v>4.8000000000000001E-2</v>
      </c>
      <c r="D58" s="46">
        <f>SUM(C58-B58)</f>
        <v>0</v>
      </c>
      <c r="E58" s="21">
        <f>+ROUND(+D58/B58*100,2)</f>
        <v>0</v>
      </c>
    </row>
    <row r="59" spans="1:5" x14ac:dyDescent="0.2">
      <c r="A59" s="73" t="s">
        <v>79</v>
      </c>
      <c r="B59" s="81">
        <v>0.03</v>
      </c>
      <c r="C59" s="81">
        <v>0.03</v>
      </c>
      <c r="D59" s="46">
        <f>SUM(C59-B59)</f>
        <v>0</v>
      </c>
      <c r="E59" s="21">
        <f>+ROUND(+D59/B59*100,2)</f>
        <v>0</v>
      </c>
    </row>
    <row r="60" spans="1:5" x14ac:dyDescent="0.2">
      <c r="A60" s="73" t="s">
        <v>80</v>
      </c>
      <c r="B60" s="81">
        <v>0.02</v>
      </c>
      <c r="C60" s="81">
        <v>0.02</v>
      </c>
      <c r="D60" s="46">
        <f>SUM(C60-B60)</f>
        <v>0</v>
      </c>
      <c r="E60" s="21">
        <f>+ROUND(+D60/B60*100,2)</f>
        <v>0</v>
      </c>
    </row>
    <row r="61" spans="1:5" ht="30" x14ac:dyDescent="0.2">
      <c r="A61" s="73" t="s">
        <v>81</v>
      </c>
      <c r="B61" s="81">
        <v>0.09</v>
      </c>
      <c r="C61" s="81">
        <v>0.09</v>
      </c>
      <c r="D61" s="46">
        <f>SUM(C61-B61)</f>
        <v>0</v>
      </c>
      <c r="E61" s="21">
        <f>+ROUND(+D61/B61*100,2)</f>
        <v>0</v>
      </c>
    </row>
    <row r="62" spans="1:5" x14ac:dyDescent="0.2">
      <c r="A62" s="73"/>
      <c r="B62" s="80"/>
      <c r="D62" s="46"/>
      <c r="E62" s="21"/>
    </row>
    <row r="63" spans="1:5" ht="15.75" x14ac:dyDescent="0.25">
      <c r="A63" s="84" t="s">
        <v>82</v>
      </c>
      <c r="B63" s="80"/>
      <c r="D63" s="46"/>
      <c r="E63" s="21"/>
    </row>
    <row r="64" spans="1:5" x14ac:dyDescent="0.2">
      <c r="A64" s="85" t="s">
        <v>83</v>
      </c>
      <c r="B64" s="81">
        <v>0.1</v>
      </c>
      <c r="C64" s="82" t="s">
        <v>53</v>
      </c>
      <c r="D64" s="46"/>
      <c r="E64" s="21"/>
    </row>
    <row r="65" spans="1:6" x14ac:dyDescent="0.2">
      <c r="A65" s="73"/>
      <c r="B65" s="80"/>
      <c r="D65" s="46"/>
      <c r="E65" s="21"/>
    </row>
    <row r="66" spans="1:6" ht="15.75" x14ac:dyDescent="0.2">
      <c r="A66" s="67" t="s">
        <v>84</v>
      </c>
      <c r="B66" s="80"/>
      <c r="D66" s="46"/>
      <c r="E66" s="21"/>
    </row>
    <row r="67" spans="1:6" x14ac:dyDescent="0.2">
      <c r="A67" s="86" t="s">
        <v>85</v>
      </c>
      <c r="B67" s="80">
        <v>25</v>
      </c>
      <c r="C67" s="80">
        <v>25</v>
      </c>
      <c r="D67" s="46">
        <f>SUM(C67-B67)</f>
        <v>0</v>
      </c>
      <c r="E67" s="21">
        <f>+ROUND(+D67/B67*100,2)</f>
        <v>0</v>
      </c>
    </row>
    <row r="68" spans="1:6" x14ac:dyDescent="0.2">
      <c r="A68" s="72" t="s">
        <v>86</v>
      </c>
      <c r="B68" s="80"/>
      <c r="C68" s="80"/>
      <c r="D68" s="46"/>
      <c r="E68" s="21"/>
    </row>
    <row r="69" spans="1:6" x14ac:dyDescent="0.2">
      <c r="A69" s="73" t="s">
        <v>87</v>
      </c>
      <c r="B69" s="80">
        <v>14</v>
      </c>
      <c r="C69" s="80">
        <v>14</v>
      </c>
      <c r="D69" s="46">
        <f>SUM(C69-B69)</f>
        <v>0</v>
      </c>
      <c r="E69" s="21">
        <f>+ROUND(+D69/B69*100,2)</f>
        <v>0</v>
      </c>
    </row>
    <row r="70" spans="1:6" x14ac:dyDescent="0.2">
      <c r="A70" s="72" t="s">
        <v>88</v>
      </c>
      <c r="B70" s="80"/>
      <c r="D70" s="46"/>
      <c r="E70" s="21"/>
    </row>
    <row r="71" spans="1:6" x14ac:dyDescent="0.2">
      <c r="A71" s="73" t="s">
        <v>89</v>
      </c>
      <c r="B71" s="80">
        <v>50</v>
      </c>
      <c r="C71" s="80">
        <v>50</v>
      </c>
      <c r="D71" s="46">
        <f>SUM(C71-B71)</f>
        <v>0</v>
      </c>
      <c r="E71" s="21">
        <f>+ROUND(+D71/B71*100,2)</f>
        <v>0</v>
      </c>
    </row>
    <row r="72" spans="1:6" x14ac:dyDescent="0.2">
      <c r="A72" s="73" t="s">
        <v>90</v>
      </c>
      <c r="B72" s="80" t="s">
        <v>91</v>
      </c>
      <c r="C72" s="56" t="s">
        <v>91</v>
      </c>
      <c r="D72" s="46"/>
      <c r="E72" s="21"/>
    </row>
    <row r="73" spans="1:6" x14ac:dyDescent="0.2">
      <c r="A73" s="73" t="s">
        <v>92</v>
      </c>
      <c r="B73" s="80" t="s">
        <v>91</v>
      </c>
      <c r="C73" s="56" t="s">
        <v>91</v>
      </c>
      <c r="D73" s="46"/>
      <c r="E73" s="21"/>
    </row>
    <row r="74" spans="1:6" x14ac:dyDescent="0.2">
      <c r="A74" s="87" t="s">
        <v>93</v>
      </c>
      <c r="B74" s="251">
        <v>50</v>
      </c>
      <c r="C74" s="251">
        <v>50</v>
      </c>
      <c r="D74" s="252">
        <f>SUM(C74-B74)</f>
        <v>0</v>
      </c>
      <c r="E74" s="89">
        <f>+ROUND(+D74/B74*100,2)</f>
        <v>0</v>
      </c>
      <c r="F74" s="186"/>
    </row>
    <row r="75" spans="1:6" x14ac:dyDescent="0.2">
      <c r="A75" s="73" t="s">
        <v>94</v>
      </c>
      <c r="B75" s="80">
        <v>60</v>
      </c>
      <c r="C75" s="80">
        <v>60</v>
      </c>
      <c r="D75" s="46">
        <f t="shared" ref="D75:D80" si="0">SUM(C75-B75)</f>
        <v>0</v>
      </c>
      <c r="E75" s="21">
        <f t="shared" ref="E75:E80" si="1">+ROUND(+D75/B75*100,2)</f>
        <v>0</v>
      </c>
    </row>
    <row r="76" spans="1:6" x14ac:dyDescent="0.2">
      <c r="A76" s="73" t="s">
        <v>95</v>
      </c>
      <c r="B76" s="80">
        <v>50</v>
      </c>
      <c r="C76" s="80">
        <v>50</v>
      </c>
      <c r="D76" s="46">
        <f t="shared" si="0"/>
        <v>0</v>
      </c>
      <c r="E76" s="21">
        <f t="shared" si="1"/>
        <v>0</v>
      </c>
    </row>
    <row r="77" spans="1:6" x14ac:dyDescent="0.2">
      <c r="A77" s="72" t="s">
        <v>96</v>
      </c>
      <c r="B77" s="80">
        <v>25</v>
      </c>
      <c r="C77" s="80">
        <v>25</v>
      </c>
      <c r="D77" s="46">
        <f t="shared" si="0"/>
        <v>0</v>
      </c>
      <c r="E77" s="21">
        <f t="shared" si="1"/>
        <v>0</v>
      </c>
    </row>
    <row r="78" spans="1:6" x14ac:dyDescent="0.2">
      <c r="A78" s="73" t="s">
        <v>97</v>
      </c>
      <c r="B78" s="80">
        <v>45</v>
      </c>
      <c r="C78" s="80">
        <v>45</v>
      </c>
      <c r="D78" s="46">
        <f t="shared" si="0"/>
        <v>0</v>
      </c>
      <c r="E78" s="21">
        <f t="shared" si="1"/>
        <v>0</v>
      </c>
    </row>
    <row r="79" spans="1:6" x14ac:dyDescent="0.2">
      <c r="A79" s="73" t="s">
        <v>98</v>
      </c>
      <c r="B79" s="80">
        <v>85</v>
      </c>
      <c r="C79" s="80">
        <v>85</v>
      </c>
      <c r="D79" s="46">
        <f t="shared" si="0"/>
        <v>0</v>
      </c>
      <c r="E79" s="21">
        <f t="shared" si="1"/>
        <v>0</v>
      </c>
    </row>
    <row r="80" spans="1:6" x14ac:dyDescent="0.2">
      <c r="A80" s="86" t="s">
        <v>99</v>
      </c>
      <c r="B80" s="80">
        <v>12.5</v>
      </c>
      <c r="C80" s="80">
        <v>12.5</v>
      </c>
      <c r="D80" s="46">
        <f t="shared" si="0"/>
        <v>0</v>
      </c>
      <c r="E80" s="21">
        <f t="shared" si="1"/>
        <v>0</v>
      </c>
    </row>
    <row r="81" spans="1:5" x14ac:dyDescent="0.2">
      <c r="A81" s="86"/>
      <c r="B81" s="80"/>
      <c r="D81" s="46"/>
      <c r="E81" s="21"/>
    </row>
    <row r="82" spans="1:5" ht="15.75" x14ac:dyDescent="0.2">
      <c r="A82" s="78" t="s">
        <v>100</v>
      </c>
      <c r="B82" s="80"/>
      <c r="D82" s="46"/>
      <c r="E82" s="21"/>
    </row>
    <row r="83" spans="1:5" x14ac:dyDescent="0.2">
      <c r="A83" s="73" t="s">
        <v>101</v>
      </c>
      <c r="B83" s="80">
        <v>100</v>
      </c>
      <c r="C83" s="80">
        <v>100</v>
      </c>
      <c r="D83" s="46">
        <f>SUM(C83-B83)</f>
        <v>0</v>
      </c>
      <c r="E83" s="21">
        <f>+ROUND(+D83/B83*100,2)</f>
        <v>0</v>
      </c>
    </row>
    <row r="84" spans="1:5" x14ac:dyDescent="0.2">
      <c r="A84" s="90" t="s">
        <v>102</v>
      </c>
      <c r="B84" s="80">
        <v>12</v>
      </c>
      <c r="C84" s="80">
        <v>12</v>
      </c>
      <c r="D84" s="46">
        <f>SUM(C84-B84)</f>
        <v>0</v>
      </c>
      <c r="E84" s="21">
        <f>+ROUND(+D84/B84*100,2)</f>
        <v>0</v>
      </c>
    </row>
    <row r="85" spans="1:5" x14ac:dyDescent="0.2">
      <c r="A85" s="73" t="s">
        <v>103</v>
      </c>
      <c r="B85" s="80">
        <v>70</v>
      </c>
      <c r="C85" s="80">
        <v>70</v>
      </c>
      <c r="D85" s="46">
        <f>SUM(C85-B85)</f>
        <v>0</v>
      </c>
      <c r="E85" s="21">
        <f>+ROUND(+D85/B85*100,2)</f>
        <v>0</v>
      </c>
    </row>
    <row r="86" spans="1:5" x14ac:dyDescent="0.2">
      <c r="A86" s="73" t="s">
        <v>104</v>
      </c>
      <c r="B86" s="80">
        <v>12</v>
      </c>
      <c r="C86" s="80">
        <v>12</v>
      </c>
      <c r="D86" s="46">
        <f>SUM(C86-B86)</f>
        <v>0</v>
      </c>
      <c r="E86" s="21">
        <f>+ROUND(+D86/B86*100,2)</f>
        <v>0</v>
      </c>
    </row>
    <row r="87" spans="1:5" x14ac:dyDescent="0.2">
      <c r="A87" s="86"/>
      <c r="B87" s="80"/>
      <c r="D87" s="46"/>
      <c r="E87" s="21"/>
    </row>
    <row r="88" spans="1:5" ht="15.75" x14ac:dyDescent="0.2">
      <c r="A88" s="78" t="s">
        <v>105</v>
      </c>
      <c r="B88" s="80"/>
      <c r="D88" s="46"/>
      <c r="E88" s="21"/>
    </row>
    <row r="89" spans="1:5" x14ac:dyDescent="0.2">
      <c r="A89" s="73" t="s">
        <v>106</v>
      </c>
      <c r="B89" s="80">
        <v>65</v>
      </c>
      <c r="C89" s="56" t="s">
        <v>53</v>
      </c>
      <c r="D89" s="46"/>
      <c r="E89" s="21"/>
    </row>
    <row r="90" spans="1:5" x14ac:dyDescent="0.2">
      <c r="A90" s="73" t="s">
        <v>107</v>
      </c>
      <c r="B90" s="80">
        <v>15.5</v>
      </c>
      <c r="C90" s="56" t="s">
        <v>108</v>
      </c>
      <c r="D90" s="46"/>
      <c r="E90" s="21"/>
    </row>
    <row r="91" spans="1:5" x14ac:dyDescent="0.2">
      <c r="A91" s="73"/>
      <c r="B91" s="80"/>
      <c r="D91" s="46"/>
      <c r="E91" s="21"/>
    </row>
    <row r="92" spans="1:5" ht="15.75" x14ac:dyDescent="0.2">
      <c r="A92" s="78" t="s">
        <v>109</v>
      </c>
      <c r="B92" s="80"/>
      <c r="D92" s="46"/>
      <c r="E92" s="21"/>
    </row>
    <row r="93" spans="1:5" x14ac:dyDescent="0.2">
      <c r="A93" s="73" t="s">
        <v>110</v>
      </c>
      <c r="B93" s="80" t="s">
        <v>91</v>
      </c>
      <c r="C93" s="56" t="s">
        <v>53</v>
      </c>
      <c r="D93" s="46"/>
      <c r="E93" s="21"/>
    </row>
    <row r="94" spans="1:5" x14ac:dyDescent="0.2">
      <c r="A94" s="73" t="s">
        <v>111</v>
      </c>
      <c r="B94" s="80" t="s">
        <v>91</v>
      </c>
      <c r="C94" s="56" t="s">
        <v>53</v>
      </c>
      <c r="D94" s="46"/>
      <c r="E94" s="21"/>
    </row>
    <row r="95" spans="1:5" x14ac:dyDescent="0.2">
      <c r="A95" s="73" t="s">
        <v>112</v>
      </c>
      <c r="B95" s="81">
        <v>0.5</v>
      </c>
      <c r="C95" s="82" t="s">
        <v>53</v>
      </c>
      <c r="D95" s="46"/>
      <c r="E95" s="21"/>
    </row>
    <row r="96" spans="1:5" ht="30" x14ac:dyDescent="0.2">
      <c r="A96" s="73" t="s">
        <v>113</v>
      </c>
      <c r="B96" s="81">
        <v>0.75</v>
      </c>
      <c r="C96" s="82" t="s">
        <v>53</v>
      </c>
      <c r="D96" s="46"/>
      <c r="E96" s="21"/>
    </row>
    <row r="97" spans="1:5" ht="30" x14ac:dyDescent="0.2">
      <c r="A97" s="73" t="s">
        <v>114</v>
      </c>
      <c r="B97" s="80">
        <v>20</v>
      </c>
      <c r="C97" s="56" t="s">
        <v>115</v>
      </c>
      <c r="D97" s="46"/>
      <c r="E97" s="21"/>
    </row>
    <row r="98" spans="1:5" ht="30" x14ac:dyDescent="0.2">
      <c r="A98" s="73" t="s">
        <v>116</v>
      </c>
      <c r="B98" s="81">
        <v>0.5</v>
      </c>
      <c r="C98" s="82" t="s">
        <v>53</v>
      </c>
      <c r="D98" s="46"/>
      <c r="E98" s="21"/>
    </row>
    <row r="99" spans="1:5" x14ac:dyDescent="0.2">
      <c r="A99" s="73"/>
      <c r="B99" s="80"/>
      <c r="D99" s="46"/>
      <c r="E99" s="21"/>
    </row>
    <row r="100" spans="1:5" x14ac:dyDescent="0.2">
      <c r="A100" s="73"/>
      <c r="B100" s="80"/>
      <c r="D100" s="46"/>
      <c r="E100" s="21"/>
    </row>
    <row r="101" spans="1:5" ht="15.75" x14ac:dyDescent="0.2">
      <c r="A101" s="78" t="s">
        <v>117</v>
      </c>
      <c r="B101" s="80"/>
      <c r="D101" s="46"/>
      <c r="E101" s="21"/>
    </row>
    <row r="102" spans="1:5" x14ac:dyDescent="0.2">
      <c r="A102" s="73" t="s">
        <v>118</v>
      </c>
      <c r="B102" s="80">
        <v>3</v>
      </c>
      <c r="C102" s="80">
        <v>3</v>
      </c>
      <c r="D102" s="46">
        <f>SUM(C102-B102)</f>
        <v>0</v>
      </c>
      <c r="E102" s="21">
        <f>+ROUND(+D102/B102*100,2)</f>
        <v>0</v>
      </c>
    </row>
    <row r="103" spans="1:5" x14ac:dyDescent="0.2">
      <c r="A103" s="87" t="s">
        <v>119</v>
      </c>
      <c r="B103" s="88">
        <v>60</v>
      </c>
      <c r="C103" s="88">
        <v>60</v>
      </c>
      <c r="D103" s="54">
        <f>SUM(C103-B103)</f>
        <v>0</v>
      </c>
      <c r="E103" s="89">
        <f>+ROUND(+D103/B103*100,2)</f>
        <v>0</v>
      </c>
    </row>
    <row r="104" spans="1:5" x14ac:dyDescent="0.2">
      <c r="A104" s="91"/>
    </row>
  </sheetData>
  <pageMargins left="0.70866141732283472" right="0.70866141732283472" top="0.74803149606299213" bottom="0.74803149606299213" header="0.31496062992125984" footer="0.31496062992125984"/>
  <pageSetup paperSize="9" scale="6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8"/>
  <sheetViews>
    <sheetView topLeftCell="A22" workbookViewId="0">
      <selection activeCell="C9" sqref="C9"/>
    </sheetView>
  </sheetViews>
  <sheetFormatPr defaultRowHeight="15" x14ac:dyDescent="0.2"/>
  <cols>
    <col min="1" max="1" width="53.28515625" style="1" customWidth="1"/>
    <col min="2" max="3" width="22.5703125" style="2" customWidth="1"/>
    <col min="4" max="5" width="16.85546875" style="2" customWidth="1"/>
    <col min="6" max="6" width="2.85546875" style="2" customWidth="1"/>
    <col min="7" max="256" width="9.140625" style="2"/>
    <col min="257" max="257" width="53.28515625" style="2" customWidth="1"/>
    <col min="258" max="261" width="16.85546875" style="2" customWidth="1"/>
    <col min="262" max="262" width="2.85546875" style="2" customWidth="1"/>
    <col min="263" max="512" width="9.140625" style="2"/>
    <col min="513" max="513" width="53.28515625" style="2" customWidth="1"/>
    <col min="514" max="517" width="16.85546875" style="2" customWidth="1"/>
    <col min="518" max="518" width="2.85546875" style="2" customWidth="1"/>
    <col min="519" max="768" width="9.140625" style="2"/>
    <col min="769" max="769" width="53.28515625" style="2" customWidth="1"/>
    <col min="770" max="773" width="16.85546875" style="2" customWidth="1"/>
    <col min="774" max="774" width="2.85546875" style="2" customWidth="1"/>
    <col min="775" max="1024" width="9.140625" style="2"/>
    <col min="1025" max="1025" width="53.28515625" style="2" customWidth="1"/>
    <col min="1026" max="1029" width="16.85546875" style="2" customWidth="1"/>
    <col min="1030" max="1030" width="2.85546875" style="2" customWidth="1"/>
    <col min="1031" max="1280" width="9.140625" style="2"/>
    <col min="1281" max="1281" width="53.28515625" style="2" customWidth="1"/>
    <col min="1282" max="1285" width="16.85546875" style="2" customWidth="1"/>
    <col min="1286" max="1286" width="2.85546875" style="2" customWidth="1"/>
    <col min="1287" max="1536" width="9.140625" style="2"/>
    <col min="1537" max="1537" width="53.28515625" style="2" customWidth="1"/>
    <col min="1538" max="1541" width="16.85546875" style="2" customWidth="1"/>
    <col min="1542" max="1542" width="2.85546875" style="2" customWidth="1"/>
    <col min="1543" max="1792" width="9.140625" style="2"/>
    <col min="1793" max="1793" width="53.28515625" style="2" customWidth="1"/>
    <col min="1794" max="1797" width="16.85546875" style="2" customWidth="1"/>
    <col min="1798" max="1798" width="2.85546875" style="2" customWidth="1"/>
    <col min="1799" max="2048" width="9.140625" style="2"/>
    <col min="2049" max="2049" width="53.28515625" style="2" customWidth="1"/>
    <col min="2050" max="2053" width="16.85546875" style="2" customWidth="1"/>
    <col min="2054" max="2054" width="2.85546875" style="2" customWidth="1"/>
    <col min="2055" max="2304" width="9.140625" style="2"/>
    <col min="2305" max="2305" width="53.28515625" style="2" customWidth="1"/>
    <col min="2306" max="2309" width="16.85546875" style="2" customWidth="1"/>
    <col min="2310" max="2310" width="2.85546875" style="2" customWidth="1"/>
    <col min="2311" max="2560" width="9.140625" style="2"/>
    <col min="2561" max="2561" width="53.28515625" style="2" customWidth="1"/>
    <col min="2562" max="2565" width="16.85546875" style="2" customWidth="1"/>
    <col min="2566" max="2566" width="2.85546875" style="2" customWidth="1"/>
    <col min="2567" max="2816" width="9.140625" style="2"/>
    <col min="2817" max="2817" width="53.28515625" style="2" customWidth="1"/>
    <col min="2818" max="2821" width="16.85546875" style="2" customWidth="1"/>
    <col min="2822" max="2822" width="2.85546875" style="2" customWidth="1"/>
    <col min="2823" max="3072" width="9.140625" style="2"/>
    <col min="3073" max="3073" width="53.28515625" style="2" customWidth="1"/>
    <col min="3074" max="3077" width="16.85546875" style="2" customWidth="1"/>
    <col min="3078" max="3078" width="2.85546875" style="2" customWidth="1"/>
    <col min="3079" max="3328" width="9.140625" style="2"/>
    <col min="3329" max="3329" width="53.28515625" style="2" customWidth="1"/>
    <col min="3330" max="3333" width="16.85546875" style="2" customWidth="1"/>
    <col min="3334" max="3334" width="2.85546875" style="2" customWidth="1"/>
    <col min="3335" max="3584" width="9.140625" style="2"/>
    <col min="3585" max="3585" width="53.28515625" style="2" customWidth="1"/>
    <col min="3586" max="3589" width="16.85546875" style="2" customWidth="1"/>
    <col min="3590" max="3590" width="2.85546875" style="2" customWidth="1"/>
    <col min="3591" max="3840" width="9.140625" style="2"/>
    <col min="3841" max="3841" width="53.28515625" style="2" customWidth="1"/>
    <col min="3842" max="3845" width="16.85546875" style="2" customWidth="1"/>
    <col min="3846" max="3846" width="2.85546875" style="2" customWidth="1"/>
    <col min="3847" max="4096" width="9.140625" style="2"/>
    <col min="4097" max="4097" width="53.28515625" style="2" customWidth="1"/>
    <col min="4098" max="4101" width="16.85546875" style="2" customWidth="1"/>
    <col min="4102" max="4102" width="2.85546875" style="2" customWidth="1"/>
    <col min="4103" max="4352" width="9.140625" style="2"/>
    <col min="4353" max="4353" width="53.28515625" style="2" customWidth="1"/>
    <col min="4354" max="4357" width="16.85546875" style="2" customWidth="1"/>
    <col min="4358" max="4358" width="2.85546875" style="2" customWidth="1"/>
    <col min="4359" max="4608" width="9.140625" style="2"/>
    <col min="4609" max="4609" width="53.28515625" style="2" customWidth="1"/>
    <col min="4610" max="4613" width="16.85546875" style="2" customWidth="1"/>
    <col min="4614" max="4614" width="2.85546875" style="2" customWidth="1"/>
    <col min="4615" max="4864" width="9.140625" style="2"/>
    <col min="4865" max="4865" width="53.28515625" style="2" customWidth="1"/>
    <col min="4866" max="4869" width="16.85546875" style="2" customWidth="1"/>
    <col min="4870" max="4870" width="2.85546875" style="2" customWidth="1"/>
    <col min="4871" max="5120" width="9.140625" style="2"/>
    <col min="5121" max="5121" width="53.28515625" style="2" customWidth="1"/>
    <col min="5122" max="5125" width="16.85546875" style="2" customWidth="1"/>
    <col min="5126" max="5126" width="2.85546875" style="2" customWidth="1"/>
    <col min="5127" max="5376" width="9.140625" style="2"/>
    <col min="5377" max="5377" width="53.28515625" style="2" customWidth="1"/>
    <col min="5378" max="5381" width="16.85546875" style="2" customWidth="1"/>
    <col min="5382" max="5382" width="2.85546875" style="2" customWidth="1"/>
    <col min="5383" max="5632" width="9.140625" style="2"/>
    <col min="5633" max="5633" width="53.28515625" style="2" customWidth="1"/>
    <col min="5634" max="5637" width="16.85546875" style="2" customWidth="1"/>
    <col min="5638" max="5638" width="2.85546875" style="2" customWidth="1"/>
    <col min="5639" max="5888" width="9.140625" style="2"/>
    <col min="5889" max="5889" width="53.28515625" style="2" customWidth="1"/>
    <col min="5890" max="5893" width="16.85546875" style="2" customWidth="1"/>
    <col min="5894" max="5894" width="2.85546875" style="2" customWidth="1"/>
    <col min="5895" max="6144" width="9.140625" style="2"/>
    <col min="6145" max="6145" width="53.28515625" style="2" customWidth="1"/>
    <col min="6146" max="6149" width="16.85546875" style="2" customWidth="1"/>
    <col min="6150" max="6150" width="2.85546875" style="2" customWidth="1"/>
    <col min="6151" max="6400" width="9.140625" style="2"/>
    <col min="6401" max="6401" width="53.28515625" style="2" customWidth="1"/>
    <col min="6402" max="6405" width="16.85546875" style="2" customWidth="1"/>
    <col min="6406" max="6406" width="2.85546875" style="2" customWidth="1"/>
    <col min="6407" max="6656" width="9.140625" style="2"/>
    <col min="6657" max="6657" width="53.28515625" style="2" customWidth="1"/>
    <col min="6658" max="6661" width="16.85546875" style="2" customWidth="1"/>
    <col min="6662" max="6662" width="2.85546875" style="2" customWidth="1"/>
    <col min="6663" max="6912" width="9.140625" style="2"/>
    <col min="6913" max="6913" width="53.28515625" style="2" customWidth="1"/>
    <col min="6914" max="6917" width="16.85546875" style="2" customWidth="1"/>
    <col min="6918" max="6918" width="2.85546875" style="2" customWidth="1"/>
    <col min="6919" max="7168" width="9.140625" style="2"/>
    <col min="7169" max="7169" width="53.28515625" style="2" customWidth="1"/>
    <col min="7170" max="7173" width="16.85546875" style="2" customWidth="1"/>
    <col min="7174" max="7174" width="2.85546875" style="2" customWidth="1"/>
    <col min="7175" max="7424" width="9.140625" style="2"/>
    <col min="7425" max="7425" width="53.28515625" style="2" customWidth="1"/>
    <col min="7426" max="7429" width="16.85546875" style="2" customWidth="1"/>
    <col min="7430" max="7430" width="2.85546875" style="2" customWidth="1"/>
    <col min="7431" max="7680" width="9.140625" style="2"/>
    <col min="7681" max="7681" width="53.28515625" style="2" customWidth="1"/>
    <col min="7682" max="7685" width="16.85546875" style="2" customWidth="1"/>
    <col min="7686" max="7686" width="2.85546875" style="2" customWidth="1"/>
    <col min="7687" max="7936" width="9.140625" style="2"/>
    <col min="7937" max="7937" width="53.28515625" style="2" customWidth="1"/>
    <col min="7938" max="7941" width="16.85546875" style="2" customWidth="1"/>
    <col min="7942" max="7942" width="2.85546875" style="2" customWidth="1"/>
    <col min="7943" max="8192" width="9.140625" style="2"/>
    <col min="8193" max="8193" width="53.28515625" style="2" customWidth="1"/>
    <col min="8194" max="8197" width="16.85546875" style="2" customWidth="1"/>
    <col min="8198" max="8198" width="2.85546875" style="2" customWidth="1"/>
    <col min="8199" max="8448" width="9.140625" style="2"/>
    <col min="8449" max="8449" width="53.28515625" style="2" customWidth="1"/>
    <col min="8450" max="8453" width="16.85546875" style="2" customWidth="1"/>
    <col min="8454" max="8454" width="2.85546875" style="2" customWidth="1"/>
    <col min="8455" max="8704" width="9.140625" style="2"/>
    <col min="8705" max="8705" width="53.28515625" style="2" customWidth="1"/>
    <col min="8706" max="8709" width="16.85546875" style="2" customWidth="1"/>
    <col min="8710" max="8710" width="2.85546875" style="2" customWidth="1"/>
    <col min="8711" max="8960" width="9.140625" style="2"/>
    <col min="8961" max="8961" width="53.28515625" style="2" customWidth="1"/>
    <col min="8962" max="8965" width="16.85546875" style="2" customWidth="1"/>
    <col min="8966" max="8966" width="2.85546875" style="2" customWidth="1"/>
    <col min="8967" max="9216" width="9.140625" style="2"/>
    <col min="9217" max="9217" width="53.28515625" style="2" customWidth="1"/>
    <col min="9218" max="9221" width="16.85546875" style="2" customWidth="1"/>
    <col min="9222" max="9222" width="2.85546875" style="2" customWidth="1"/>
    <col min="9223" max="9472" width="9.140625" style="2"/>
    <col min="9473" max="9473" width="53.28515625" style="2" customWidth="1"/>
    <col min="9474" max="9477" width="16.85546875" style="2" customWidth="1"/>
    <col min="9478" max="9478" width="2.85546875" style="2" customWidth="1"/>
    <col min="9479" max="9728" width="9.140625" style="2"/>
    <col min="9729" max="9729" width="53.28515625" style="2" customWidth="1"/>
    <col min="9730" max="9733" width="16.85546875" style="2" customWidth="1"/>
    <col min="9734" max="9734" width="2.85546875" style="2" customWidth="1"/>
    <col min="9735" max="9984" width="9.140625" style="2"/>
    <col min="9985" max="9985" width="53.28515625" style="2" customWidth="1"/>
    <col min="9986" max="9989" width="16.85546875" style="2" customWidth="1"/>
    <col min="9990" max="9990" width="2.85546875" style="2" customWidth="1"/>
    <col min="9991" max="10240" width="9.140625" style="2"/>
    <col min="10241" max="10241" width="53.28515625" style="2" customWidth="1"/>
    <col min="10242" max="10245" width="16.85546875" style="2" customWidth="1"/>
    <col min="10246" max="10246" width="2.85546875" style="2" customWidth="1"/>
    <col min="10247" max="10496" width="9.140625" style="2"/>
    <col min="10497" max="10497" width="53.28515625" style="2" customWidth="1"/>
    <col min="10498" max="10501" width="16.85546875" style="2" customWidth="1"/>
    <col min="10502" max="10502" width="2.85546875" style="2" customWidth="1"/>
    <col min="10503" max="10752" width="9.140625" style="2"/>
    <col min="10753" max="10753" width="53.28515625" style="2" customWidth="1"/>
    <col min="10754" max="10757" width="16.85546875" style="2" customWidth="1"/>
    <col min="10758" max="10758" width="2.85546875" style="2" customWidth="1"/>
    <col min="10759" max="11008" width="9.140625" style="2"/>
    <col min="11009" max="11009" width="53.28515625" style="2" customWidth="1"/>
    <col min="11010" max="11013" width="16.85546875" style="2" customWidth="1"/>
    <col min="11014" max="11014" width="2.85546875" style="2" customWidth="1"/>
    <col min="11015" max="11264" width="9.140625" style="2"/>
    <col min="11265" max="11265" width="53.28515625" style="2" customWidth="1"/>
    <col min="11266" max="11269" width="16.85546875" style="2" customWidth="1"/>
    <col min="11270" max="11270" width="2.85546875" style="2" customWidth="1"/>
    <col min="11271" max="11520" width="9.140625" style="2"/>
    <col min="11521" max="11521" width="53.28515625" style="2" customWidth="1"/>
    <col min="11522" max="11525" width="16.85546875" style="2" customWidth="1"/>
    <col min="11526" max="11526" width="2.85546875" style="2" customWidth="1"/>
    <col min="11527" max="11776" width="9.140625" style="2"/>
    <col min="11777" max="11777" width="53.28515625" style="2" customWidth="1"/>
    <col min="11778" max="11781" width="16.85546875" style="2" customWidth="1"/>
    <col min="11782" max="11782" width="2.85546875" style="2" customWidth="1"/>
    <col min="11783" max="12032" width="9.140625" style="2"/>
    <col min="12033" max="12033" width="53.28515625" style="2" customWidth="1"/>
    <col min="12034" max="12037" width="16.85546875" style="2" customWidth="1"/>
    <col min="12038" max="12038" width="2.85546875" style="2" customWidth="1"/>
    <col min="12039" max="12288" width="9.140625" style="2"/>
    <col min="12289" max="12289" width="53.28515625" style="2" customWidth="1"/>
    <col min="12290" max="12293" width="16.85546875" style="2" customWidth="1"/>
    <col min="12294" max="12294" width="2.85546875" style="2" customWidth="1"/>
    <col min="12295" max="12544" width="9.140625" style="2"/>
    <col min="12545" max="12545" width="53.28515625" style="2" customWidth="1"/>
    <col min="12546" max="12549" width="16.85546875" style="2" customWidth="1"/>
    <col min="12550" max="12550" width="2.85546875" style="2" customWidth="1"/>
    <col min="12551" max="12800" width="9.140625" style="2"/>
    <col min="12801" max="12801" width="53.28515625" style="2" customWidth="1"/>
    <col min="12802" max="12805" width="16.85546875" style="2" customWidth="1"/>
    <col min="12806" max="12806" width="2.85546875" style="2" customWidth="1"/>
    <col min="12807" max="13056" width="9.140625" style="2"/>
    <col min="13057" max="13057" width="53.28515625" style="2" customWidth="1"/>
    <col min="13058" max="13061" width="16.85546875" style="2" customWidth="1"/>
    <col min="13062" max="13062" width="2.85546875" style="2" customWidth="1"/>
    <col min="13063" max="13312" width="9.140625" style="2"/>
    <col min="13313" max="13313" width="53.28515625" style="2" customWidth="1"/>
    <col min="13314" max="13317" width="16.85546875" style="2" customWidth="1"/>
    <col min="13318" max="13318" width="2.85546875" style="2" customWidth="1"/>
    <col min="13319" max="13568" width="9.140625" style="2"/>
    <col min="13569" max="13569" width="53.28515625" style="2" customWidth="1"/>
    <col min="13570" max="13573" width="16.85546875" style="2" customWidth="1"/>
    <col min="13574" max="13574" width="2.85546875" style="2" customWidth="1"/>
    <col min="13575" max="13824" width="9.140625" style="2"/>
    <col min="13825" max="13825" width="53.28515625" style="2" customWidth="1"/>
    <col min="13826" max="13829" width="16.85546875" style="2" customWidth="1"/>
    <col min="13830" max="13830" width="2.85546875" style="2" customWidth="1"/>
    <col min="13831" max="14080" width="9.140625" style="2"/>
    <col min="14081" max="14081" width="53.28515625" style="2" customWidth="1"/>
    <col min="14082" max="14085" width="16.85546875" style="2" customWidth="1"/>
    <col min="14086" max="14086" width="2.85546875" style="2" customWidth="1"/>
    <col min="14087" max="14336" width="9.140625" style="2"/>
    <col min="14337" max="14337" width="53.28515625" style="2" customWidth="1"/>
    <col min="14338" max="14341" width="16.85546875" style="2" customWidth="1"/>
    <col min="14342" max="14342" width="2.85546875" style="2" customWidth="1"/>
    <col min="14343" max="14592" width="9.140625" style="2"/>
    <col min="14593" max="14593" width="53.28515625" style="2" customWidth="1"/>
    <col min="14594" max="14597" width="16.85546875" style="2" customWidth="1"/>
    <col min="14598" max="14598" width="2.85546875" style="2" customWidth="1"/>
    <col min="14599" max="14848" width="9.140625" style="2"/>
    <col min="14849" max="14849" width="53.28515625" style="2" customWidth="1"/>
    <col min="14850" max="14853" width="16.85546875" style="2" customWidth="1"/>
    <col min="14854" max="14854" width="2.85546875" style="2" customWidth="1"/>
    <col min="14855" max="15104" width="9.140625" style="2"/>
    <col min="15105" max="15105" width="53.28515625" style="2" customWidth="1"/>
    <col min="15106" max="15109" width="16.85546875" style="2" customWidth="1"/>
    <col min="15110" max="15110" width="2.85546875" style="2" customWidth="1"/>
    <col min="15111" max="15360" width="9.140625" style="2"/>
    <col min="15361" max="15361" width="53.28515625" style="2" customWidth="1"/>
    <col min="15362" max="15365" width="16.85546875" style="2" customWidth="1"/>
    <col min="15366" max="15366" width="2.85546875" style="2" customWidth="1"/>
    <col min="15367" max="15616" width="9.140625" style="2"/>
    <col min="15617" max="15617" width="53.28515625" style="2" customWidth="1"/>
    <col min="15618" max="15621" width="16.85546875" style="2" customWidth="1"/>
    <col min="15622" max="15622" width="2.85546875" style="2" customWidth="1"/>
    <col min="15623" max="15872" width="9.140625" style="2"/>
    <col min="15873" max="15873" width="53.28515625" style="2" customWidth="1"/>
    <col min="15874" max="15877" width="16.85546875" style="2" customWidth="1"/>
    <col min="15878" max="15878" width="2.85546875" style="2" customWidth="1"/>
    <col min="15879" max="16128" width="9.140625" style="2"/>
    <col min="16129" max="16129" width="53.28515625" style="2" customWidth="1"/>
    <col min="16130" max="16133" width="16.85546875" style="2" customWidth="1"/>
    <col min="16134" max="16134" width="2.85546875" style="2" customWidth="1"/>
    <col min="16135" max="16384" width="9.140625" style="2"/>
  </cols>
  <sheetData>
    <row r="1" spans="1:5" ht="15.75" x14ac:dyDescent="0.25">
      <c r="E1" s="57"/>
    </row>
    <row r="2" spans="1:5" ht="15.75" x14ac:dyDescent="0.25">
      <c r="A2" s="4" t="s">
        <v>575</v>
      </c>
      <c r="B2" s="5"/>
      <c r="C2" s="5"/>
      <c r="E2" s="59"/>
    </row>
    <row r="3" spans="1:5" ht="15.75" x14ac:dyDescent="0.25">
      <c r="A3" s="4"/>
      <c r="E3" s="59"/>
    </row>
    <row r="4" spans="1:5" ht="15.75" x14ac:dyDescent="0.25">
      <c r="A4" s="4"/>
      <c r="B4" s="6" t="s">
        <v>0</v>
      </c>
      <c r="C4" s="6" t="s">
        <v>7</v>
      </c>
      <c r="D4" s="7" t="s">
        <v>1</v>
      </c>
      <c r="E4" s="60" t="s">
        <v>1</v>
      </c>
    </row>
    <row r="5" spans="1:5" ht="15.75" x14ac:dyDescent="0.25">
      <c r="A5" s="4"/>
      <c r="B5" s="9" t="s">
        <v>2</v>
      </c>
      <c r="C5" s="9" t="s">
        <v>2</v>
      </c>
      <c r="D5" s="10" t="s">
        <v>3</v>
      </c>
      <c r="E5" s="9" t="s">
        <v>3</v>
      </c>
    </row>
    <row r="6" spans="1:5" ht="15.75" x14ac:dyDescent="0.25">
      <c r="A6" s="12"/>
      <c r="B6" s="13"/>
      <c r="C6" s="13"/>
      <c r="D6" s="14"/>
      <c r="E6" s="162"/>
    </row>
    <row r="7" spans="1:5" ht="15.75" x14ac:dyDescent="0.25">
      <c r="A7" s="16"/>
      <c r="B7" s="13" t="s">
        <v>4</v>
      </c>
      <c r="C7" s="13" t="s">
        <v>4</v>
      </c>
      <c r="D7" s="17" t="s">
        <v>4</v>
      </c>
      <c r="E7" s="13" t="s">
        <v>5</v>
      </c>
    </row>
    <row r="8" spans="1:5" ht="15.75" x14ac:dyDescent="0.25">
      <c r="A8" s="16"/>
      <c r="B8" s="13"/>
      <c r="C8" s="13"/>
      <c r="D8" s="17"/>
      <c r="E8" s="13"/>
    </row>
    <row r="9" spans="1:5" ht="15.75" x14ac:dyDescent="0.2">
      <c r="A9" s="22" t="s">
        <v>576</v>
      </c>
      <c r="B9" s="23"/>
      <c r="C9" s="23"/>
      <c r="D9" s="24"/>
      <c r="E9" s="71"/>
    </row>
    <row r="10" spans="1:5" ht="75" x14ac:dyDescent="0.2">
      <c r="A10" s="44" t="s">
        <v>577</v>
      </c>
      <c r="B10" s="106" t="s">
        <v>578</v>
      </c>
      <c r="C10" s="163" t="s">
        <v>579</v>
      </c>
      <c r="D10" s="20"/>
      <c r="E10" s="21"/>
    </row>
    <row r="11" spans="1:5" s="76" customFormat="1" ht="75" x14ac:dyDescent="0.25">
      <c r="A11" s="134" t="s">
        <v>580</v>
      </c>
      <c r="B11" s="74" t="s">
        <v>581</v>
      </c>
      <c r="C11" s="74" t="s">
        <v>582</v>
      </c>
      <c r="D11" s="20"/>
      <c r="E11" s="21"/>
    </row>
    <row r="12" spans="1:5" ht="75" x14ac:dyDescent="0.2">
      <c r="A12" s="134" t="s">
        <v>583</v>
      </c>
      <c r="B12" s="106" t="s">
        <v>584</v>
      </c>
      <c r="C12" s="106" t="s">
        <v>582</v>
      </c>
      <c r="D12" s="20"/>
      <c r="E12" s="21"/>
    </row>
    <row r="13" spans="1:5" x14ac:dyDescent="0.2">
      <c r="A13" s="164"/>
      <c r="B13" s="46"/>
      <c r="C13" s="46"/>
      <c r="D13" s="20"/>
      <c r="E13" s="21"/>
    </row>
    <row r="14" spans="1:5" ht="31.5" x14ac:dyDescent="0.2">
      <c r="A14" s="42" t="s">
        <v>585</v>
      </c>
      <c r="B14" s="46"/>
      <c r="C14" s="46"/>
      <c r="D14" s="20"/>
      <c r="E14" s="21"/>
    </row>
    <row r="15" spans="1:5" x14ac:dyDescent="0.2">
      <c r="A15" s="165" t="s">
        <v>586</v>
      </c>
      <c r="B15" s="46">
        <v>25</v>
      </c>
      <c r="C15" s="46" t="s">
        <v>582</v>
      </c>
      <c r="D15" s="20"/>
      <c r="E15" s="21"/>
    </row>
    <row r="16" spans="1:5" x14ac:dyDescent="0.2">
      <c r="A16" s="165"/>
      <c r="B16" s="46"/>
      <c r="C16" s="46"/>
      <c r="D16" s="20"/>
      <c r="E16" s="21"/>
    </row>
    <row r="17" spans="1:5" ht="60" x14ac:dyDescent="0.2">
      <c r="A17" s="165" t="s">
        <v>587</v>
      </c>
      <c r="B17" s="74" t="s">
        <v>588</v>
      </c>
      <c r="C17" s="166" t="s">
        <v>582</v>
      </c>
      <c r="D17" s="20"/>
      <c r="E17" s="21"/>
    </row>
    <row r="18" spans="1:5" x14ac:dyDescent="0.2">
      <c r="A18" s="165"/>
      <c r="B18" s="46"/>
      <c r="C18" s="46"/>
      <c r="D18" s="20"/>
      <c r="E18" s="21"/>
    </row>
    <row r="19" spans="1:5" ht="60" x14ac:dyDescent="0.2">
      <c r="A19" s="167" t="s">
        <v>589</v>
      </c>
      <c r="B19" s="106" t="s">
        <v>588</v>
      </c>
      <c r="C19" s="106" t="s">
        <v>582</v>
      </c>
      <c r="D19" s="20"/>
      <c r="E19" s="21"/>
    </row>
    <row r="20" spans="1:5" x14ac:dyDescent="0.2">
      <c r="A20" s="165"/>
      <c r="B20" s="46"/>
      <c r="C20" s="46"/>
      <c r="D20" s="20"/>
      <c r="E20" s="21"/>
    </row>
    <row r="21" spans="1:5" x14ac:dyDescent="0.2">
      <c r="A21" s="165"/>
      <c r="B21" s="46"/>
      <c r="C21" s="46"/>
      <c r="D21" s="20"/>
      <c r="E21" s="21"/>
    </row>
    <row r="22" spans="1:5" ht="30" x14ac:dyDescent="0.2">
      <c r="A22" s="44" t="s">
        <v>590</v>
      </c>
      <c r="B22" s="46">
        <v>10</v>
      </c>
      <c r="C22" s="46" t="s">
        <v>582</v>
      </c>
      <c r="D22" s="20"/>
      <c r="E22" s="21"/>
    </row>
    <row r="23" spans="1:5" x14ac:dyDescent="0.2">
      <c r="A23" s="44"/>
      <c r="B23" s="46"/>
      <c r="C23" s="46"/>
      <c r="D23" s="20"/>
      <c r="E23" s="21"/>
    </row>
    <row r="24" spans="1:5" ht="75" x14ac:dyDescent="0.2">
      <c r="A24" s="44" t="s">
        <v>591</v>
      </c>
      <c r="B24" s="74" t="s">
        <v>592</v>
      </c>
      <c r="C24" s="74" t="s">
        <v>582</v>
      </c>
      <c r="D24" s="20"/>
      <c r="E24" s="21"/>
    </row>
    <row r="25" spans="1:5" x14ac:dyDescent="0.2">
      <c r="A25" s="44"/>
      <c r="B25" s="46"/>
      <c r="C25" s="46"/>
      <c r="D25" s="20"/>
      <c r="E25" s="21"/>
    </row>
    <row r="26" spans="1:5" x14ac:dyDescent="0.2">
      <c r="A26" s="165" t="s">
        <v>593</v>
      </c>
      <c r="B26" s="46">
        <v>15</v>
      </c>
      <c r="C26" s="46" t="s">
        <v>582</v>
      </c>
      <c r="D26" s="20"/>
      <c r="E26" s="21"/>
    </row>
    <row r="27" spans="1:5" x14ac:dyDescent="0.2">
      <c r="A27" s="165"/>
      <c r="B27" s="46"/>
      <c r="C27" s="46"/>
      <c r="D27" s="20"/>
      <c r="E27" s="21"/>
    </row>
    <row r="28" spans="1:5" x14ac:dyDescent="0.2">
      <c r="A28" s="165" t="s">
        <v>594</v>
      </c>
      <c r="B28" s="46">
        <v>15</v>
      </c>
      <c r="C28" s="46" t="s">
        <v>582</v>
      </c>
      <c r="D28" s="20"/>
      <c r="E28" s="21"/>
    </row>
    <row r="29" spans="1:5" x14ac:dyDescent="0.2">
      <c r="A29" s="165"/>
      <c r="B29" s="46"/>
      <c r="C29" s="46"/>
      <c r="D29" s="20"/>
      <c r="E29" s="21"/>
    </row>
    <row r="30" spans="1:5" x14ac:dyDescent="0.2">
      <c r="A30" s="165" t="s">
        <v>595</v>
      </c>
      <c r="B30" s="46">
        <v>15</v>
      </c>
      <c r="C30" s="46" t="s">
        <v>582</v>
      </c>
      <c r="D30" s="20"/>
      <c r="E30" s="21"/>
    </row>
    <row r="31" spans="1:5" x14ac:dyDescent="0.2">
      <c r="A31" s="165"/>
      <c r="B31" s="46"/>
      <c r="C31" s="46"/>
      <c r="D31" s="20"/>
      <c r="E31" s="21"/>
    </row>
    <row r="32" spans="1:5" ht="15.75" x14ac:dyDescent="0.2">
      <c r="A32" s="22" t="s">
        <v>596</v>
      </c>
      <c r="B32" s="46"/>
      <c r="C32" s="46"/>
      <c r="D32" s="20"/>
      <c r="E32" s="21"/>
    </row>
    <row r="33" spans="1:5" ht="60" x14ac:dyDescent="0.2">
      <c r="A33" s="25" t="s">
        <v>597</v>
      </c>
      <c r="B33" s="26" t="s">
        <v>588</v>
      </c>
      <c r="C33" s="26" t="s">
        <v>582</v>
      </c>
      <c r="D33" s="27"/>
      <c r="E33" s="89"/>
    </row>
    <row r="34" spans="1:5" x14ac:dyDescent="0.2">
      <c r="B34" s="29"/>
      <c r="C34" s="29"/>
    </row>
    <row r="35" spans="1:5" x14ac:dyDescent="0.2">
      <c r="B35" s="29"/>
      <c r="C35" s="29"/>
    </row>
    <row r="36" spans="1:5" x14ac:dyDescent="0.2">
      <c r="B36" s="29"/>
      <c r="C36" s="29"/>
    </row>
    <row r="37" spans="1:5" x14ac:dyDescent="0.2">
      <c r="B37" s="29"/>
      <c r="C37" s="29"/>
    </row>
    <row r="38" spans="1:5" x14ac:dyDescent="0.2">
      <c r="B38" s="56"/>
      <c r="C38" s="56"/>
    </row>
  </sheetData>
  <pageMargins left="0.70866141732283472" right="0.70866141732283472" top="0.74803149606299213" bottom="0.74803149606299213"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E15"/>
  <sheetViews>
    <sheetView workbookViewId="0">
      <selection activeCell="A20" sqref="A20"/>
    </sheetView>
  </sheetViews>
  <sheetFormatPr defaultRowHeight="15" x14ac:dyDescent="0.2"/>
  <cols>
    <col min="1" max="1" width="51.28515625" style="1" customWidth="1"/>
    <col min="2" max="5" width="16.85546875" style="2" customWidth="1"/>
    <col min="6" max="6" width="2.85546875" style="2" customWidth="1"/>
    <col min="7" max="256" width="9.140625" style="2"/>
    <col min="257" max="257" width="51.28515625" style="2" customWidth="1"/>
    <col min="258" max="261" width="16.85546875" style="2" customWidth="1"/>
    <col min="262" max="262" width="2.85546875" style="2" customWidth="1"/>
    <col min="263" max="512" width="9.140625" style="2"/>
    <col min="513" max="513" width="51.28515625" style="2" customWidth="1"/>
    <col min="514" max="517" width="16.85546875" style="2" customWidth="1"/>
    <col min="518" max="518" width="2.85546875" style="2" customWidth="1"/>
    <col min="519" max="768" width="9.140625" style="2"/>
    <col min="769" max="769" width="51.28515625" style="2" customWidth="1"/>
    <col min="770" max="773" width="16.85546875" style="2" customWidth="1"/>
    <col min="774" max="774" width="2.85546875" style="2" customWidth="1"/>
    <col min="775" max="1024" width="9.140625" style="2"/>
    <col min="1025" max="1025" width="51.28515625" style="2" customWidth="1"/>
    <col min="1026" max="1029" width="16.85546875" style="2" customWidth="1"/>
    <col min="1030" max="1030" width="2.85546875" style="2" customWidth="1"/>
    <col min="1031" max="1280" width="9.140625" style="2"/>
    <col min="1281" max="1281" width="51.28515625" style="2" customWidth="1"/>
    <col min="1282" max="1285" width="16.85546875" style="2" customWidth="1"/>
    <col min="1286" max="1286" width="2.85546875" style="2" customWidth="1"/>
    <col min="1287" max="1536" width="9.140625" style="2"/>
    <col min="1537" max="1537" width="51.28515625" style="2" customWidth="1"/>
    <col min="1538" max="1541" width="16.85546875" style="2" customWidth="1"/>
    <col min="1542" max="1542" width="2.85546875" style="2" customWidth="1"/>
    <col min="1543" max="1792" width="9.140625" style="2"/>
    <col min="1793" max="1793" width="51.28515625" style="2" customWidth="1"/>
    <col min="1794" max="1797" width="16.85546875" style="2" customWidth="1"/>
    <col min="1798" max="1798" width="2.85546875" style="2" customWidth="1"/>
    <col min="1799" max="2048" width="9.140625" style="2"/>
    <col min="2049" max="2049" width="51.28515625" style="2" customWidth="1"/>
    <col min="2050" max="2053" width="16.85546875" style="2" customWidth="1"/>
    <col min="2054" max="2054" width="2.85546875" style="2" customWidth="1"/>
    <col min="2055" max="2304" width="9.140625" style="2"/>
    <col min="2305" max="2305" width="51.28515625" style="2" customWidth="1"/>
    <col min="2306" max="2309" width="16.85546875" style="2" customWidth="1"/>
    <col min="2310" max="2310" width="2.85546875" style="2" customWidth="1"/>
    <col min="2311" max="2560" width="9.140625" style="2"/>
    <col min="2561" max="2561" width="51.28515625" style="2" customWidth="1"/>
    <col min="2562" max="2565" width="16.85546875" style="2" customWidth="1"/>
    <col min="2566" max="2566" width="2.85546875" style="2" customWidth="1"/>
    <col min="2567" max="2816" width="9.140625" style="2"/>
    <col min="2817" max="2817" width="51.28515625" style="2" customWidth="1"/>
    <col min="2818" max="2821" width="16.85546875" style="2" customWidth="1"/>
    <col min="2822" max="2822" width="2.85546875" style="2" customWidth="1"/>
    <col min="2823" max="3072" width="9.140625" style="2"/>
    <col min="3073" max="3073" width="51.28515625" style="2" customWidth="1"/>
    <col min="3074" max="3077" width="16.85546875" style="2" customWidth="1"/>
    <col min="3078" max="3078" width="2.85546875" style="2" customWidth="1"/>
    <col min="3079" max="3328" width="9.140625" style="2"/>
    <col min="3329" max="3329" width="51.28515625" style="2" customWidth="1"/>
    <col min="3330" max="3333" width="16.85546875" style="2" customWidth="1"/>
    <col min="3334" max="3334" width="2.85546875" style="2" customWidth="1"/>
    <col min="3335" max="3584" width="9.140625" style="2"/>
    <col min="3585" max="3585" width="51.28515625" style="2" customWidth="1"/>
    <col min="3586" max="3589" width="16.85546875" style="2" customWidth="1"/>
    <col min="3590" max="3590" width="2.85546875" style="2" customWidth="1"/>
    <col min="3591" max="3840" width="9.140625" style="2"/>
    <col min="3841" max="3841" width="51.28515625" style="2" customWidth="1"/>
    <col min="3842" max="3845" width="16.85546875" style="2" customWidth="1"/>
    <col min="3846" max="3846" width="2.85546875" style="2" customWidth="1"/>
    <col min="3847" max="4096" width="9.140625" style="2"/>
    <col min="4097" max="4097" width="51.28515625" style="2" customWidth="1"/>
    <col min="4098" max="4101" width="16.85546875" style="2" customWidth="1"/>
    <col min="4102" max="4102" width="2.85546875" style="2" customWidth="1"/>
    <col min="4103" max="4352" width="9.140625" style="2"/>
    <col min="4353" max="4353" width="51.28515625" style="2" customWidth="1"/>
    <col min="4354" max="4357" width="16.85546875" style="2" customWidth="1"/>
    <col min="4358" max="4358" width="2.85546875" style="2" customWidth="1"/>
    <col min="4359" max="4608" width="9.140625" style="2"/>
    <col min="4609" max="4609" width="51.28515625" style="2" customWidth="1"/>
    <col min="4610" max="4613" width="16.85546875" style="2" customWidth="1"/>
    <col min="4614" max="4614" width="2.85546875" style="2" customWidth="1"/>
    <col min="4615" max="4864" width="9.140625" style="2"/>
    <col min="4865" max="4865" width="51.28515625" style="2" customWidth="1"/>
    <col min="4866" max="4869" width="16.85546875" style="2" customWidth="1"/>
    <col min="4870" max="4870" width="2.85546875" style="2" customWidth="1"/>
    <col min="4871" max="5120" width="9.140625" style="2"/>
    <col min="5121" max="5121" width="51.28515625" style="2" customWidth="1"/>
    <col min="5122" max="5125" width="16.85546875" style="2" customWidth="1"/>
    <col min="5126" max="5126" width="2.85546875" style="2" customWidth="1"/>
    <col min="5127" max="5376" width="9.140625" style="2"/>
    <col min="5377" max="5377" width="51.28515625" style="2" customWidth="1"/>
    <col min="5378" max="5381" width="16.85546875" style="2" customWidth="1"/>
    <col min="5382" max="5382" width="2.85546875" style="2" customWidth="1"/>
    <col min="5383" max="5632" width="9.140625" style="2"/>
    <col min="5633" max="5633" width="51.28515625" style="2" customWidth="1"/>
    <col min="5634" max="5637" width="16.85546875" style="2" customWidth="1"/>
    <col min="5638" max="5638" width="2.85546875" style="2" customWidth="1"/>
    <col min="5639" max="5888" width="9.140625" style="2"/>
    <col min="5889" max="5889" width="51.28515625" style="2" customWidth="1"/>
    <col min="5890" max="5893" width="16.85546875" style="2" customWidth="1"/>
    <col min="5894" max="5894" width="2.85546875" style="2" customWidth="1"/>
    <col min="5895" max="6144" width="9.140625" style="2"/>
    <col min="6145" max="6145" width="51.28515625" style="2" customWidth="1"/>
    <col min="6146" max="6149" width="16.85546875" style="2" customWidth="1"/>
    <col min="6150" max="6150" width="2.85546875" style="2" customWidth="1"/>
    <col min="6151" max="6400" width="9.140625" style="2"/>
    <col min="6401" max="6401" width="51.28515625" style="2" customWidth="1"/>
    <col min="6402" max="6405" width="16.85546875" style="2" customWidth="1"/>
    <col min="6406" max="6406" width="2.85546875" style="2" customWidth="1"/>
    <col min="6407" max="6656" width="9.140625" style="2"/>
    <col min="6657" max="6657" width="51.28515625" style="2" customWidth="1"/>
    <col min="6658" max="6661" width="16.85546875" style="2" customWidth="1"/>
    <col min="6662" max="6662" width="2.85546875" style="2" customWidth="1"/>
    <col min="6663" max="6912" width="9.140625" style="2"/>
    <col min="6913" max="6913" width="51.28515625" style="2" customWidth="1"/>
    <col min="6914" max="6917" width="16.85546875" style="2" customWidth="1"/>
    <col min="6918" max="6918" width="2.85546875" style="2" customWidth="1"/>
    <col min="6919" max="7168" width="9.140625" style="2"/>
    <col min="7169" max="7169" width="51.28515625" style="2" customWidth="1"/>
    <col min="7170" max="7173" width="16.85546875" style="2" customWidth="1"/>
    <col min="7174" max="7174" width="2.85546875" style="2" customWidth="1"/>
    <col min="7175" max="7424" width="9.140625" style="2"/>
    <col min="7425" max="7425" width="51.28515625" style="2" customWidth="1"/>
    <col min="7426" max="7429" width="16.85546875" style="2" customWidth="1"/>
    <col min="7430" max="7430" width="2.85546875" style="2" customWidth="1"/>
    <col min="7431" max="7680" width="9.140625" style="2"/>
    <col min="7681" max="7681" width="51.28515625" style="2" customWidth="1"/>
    <col min="7682" max="7685" width="16.85546875" style="2" customWidth="1"/>
    <col min="7686" max="7686" width="2.85546875" style="2" customWidth="1"/>
    <col min="7687" max="7936" width="9.140625" style="2"/>
    <col min="7937" max="7937" width="51.28515625" style="2" customWidth="1"/>
    <col min="7938" max="7941" width="16.85546875" style="2" customWidth="1"/>
    <col min="7942" max="7942" width="2.85546875" style="2" customWidth="1"/>
    <col min="7943" max="8192" width="9.140625" style="2"/>
    <col min="8193" max="8193" width="51.28515625" style="2" customWidth="1"/>
    <col min="8194" max="8197" width="16.85546875" style="2" customWidth="1"/>
    <col min="8198" max="8198" width="2.85546875" style="2" customWidth="1"/>
    <col min="8199" max="8448" width="9.140625" style="2"/>
    <col min="8449" max="8449" width="51.28515625" style="2" customWidth="1"/>
    <col min="8450" max="8453" width="16.85546875" style="2" customWidth="1"/>
    <col min="8454" max="8454" width="2.85546875" style="2" customWidth="1"/>
    <col min="8455" max="8704" width="9.140625" style="2"/>
    <col min="8705" max="8705" width="51.28515625" style="2" customWidth="1"/>
    <col min="8706" max="8709" width="16.85546875" style="2" customWidth="1"/>
    <col min="8710" max="8710" width="2.85546875" style="2" customWidth="1"/>
    <col min="8711" max="8960" width="9.140625" style="2"/>
    <col min="8961" max="8961" width="51.28515625" style="2" customWidth="1"/>
    <col min="8962" max="8965" width="16.85546875" style="2" customWidth="1"/>
    <col min="8966" max="8966" width="2.85546875" style="2" customWidth="1"/>
    <col min="8967" max="9216" width="9.140625" style="2"/>
    <col min="9217" max="9217" width="51.28515625" style="2" customWidth="1"/>
    <col min="9218" max="9221" width="16.85546875" style="2" customWidth="1"/>
    <col min="9222" max="9222" width="2.85546875" style="2" customWidth="1"/>
    <col min="9223" max="9472" width="9.140625" style="2"/>
    <col min="9473" max="9473" width="51.28515625" style="2" customWidth="1"/>
    <col min="9474" max="9477" width="16.85546875" style="2" customWidth="1"/>
    <col min="9478" max="9478" width="2.85546875" style="2" customWidth="1"/>
    <col min="9479" max="9728" width="9.140625" style="2"/>
    <col min="9729" max="9729" width="51.28515625" style="2" customWidth="1"/>
    <col min="9730" max="9733" width="16.85546875" style="2" customWidth="1"/>
    <col min="9734" max="9734" width="2.85546875" style="2" customWidth="1"/>
    <col min="9735" max="9984" width="9.140625" style="2"/>
    <col min="9985" max="9985" width="51.28515625" style="2" customWidth="1"/>
    <col min="9986" max="9989" width="16.85546875" style="2" customWidth="1"/>
    <col min="9990" max="9990" width="2.85546875" style="2" customWidth="1"/>
    <col min="9991" max="10240" width="9.140625" style="2"/>
    <col min="10241" max="10241" width="51.28515625" style="2" customWidth="1"/>
    <col min="10242" max="10245" width="16.85546875" style="2" customWidth="1"/>
    <col min="10246" max="10246" width="2.85546875" style="2" customWidth="1"/>
    <col min="10247" max="10496" width="9.140625" style="2"/>
    <col min="10497" max="10497" width="51.28515625" style="2" customWidth="1"/>
    <col min="10498" max="10501" width="16.85546875" style="2" customWidth="1"/>
    <col min="10502" max="10502" width="2.85546875" style="2" customWidth="1"/>
    <col min="10503" max="10752" width="9.140625" style="2"/>
    <col min="10753" max="10753" width="51.28515625" style="2" customWidth="1"/>
    <col min="10754" max="10757" width="16.85546875" style="2" customWidth="1"/>
    <col min="10758" max="10758" width="2.85546875" style="2" customWidth="1"/>
    <col min="10759" max="11008" width="9.140625" style="2"/>
    <col min="11009" max="11009" width="51.28515625" style="2" customWidth="1"/>
    <col min="11010" max="11013" width="16.85546875" style="2" customWidth="1"/>
    <col min="11014" max="11014" width="2.85546875" style="2" customWidth="1"/>
    <col min="11015" max="11264" width="9.140625" style="2"/>
    <col min="11265" max="11265" width="51.28515625" style="2" customWidth="1"/>
    <col min="11266" max="11269" width="16.85546875" style="2" customWidth="1"/>
    <col min="11270" max="11270" width="2.85546875" style="2" customWidth="1"/>
    <col min="11271" max="11520" width="9.140625" style="2"/>
    <col min="11521" max="11521" width="51.28515625" style="2" customWidth="1"/>
    <col min="11522" max="11525" width="16.85546875" style="2" customWidth="1"/>
    <col min="11526" max="11526" width="2.85546875" style="2" customWidth="1"/>
    <col min="11527" max="11776" width="9.140625" style="2"/>
    <col min="11777" max="11777" width="51.28515625" style="2" customWidth="1"/>
    <col min="11778" max="11781" width="16.85546875" style="2" customWidth="1"/>
    <col min="11782" max="11782" width="2.85546875" style="2" customWidth="1"/>
    <col min="11783" max="12032" width="9.140625" style="2"/>
    <col min="12033" max="12033" width="51.28515625" style="2" customWidth="1"/>
    <col min="12034" max="12037" width="16.85546875" style="2" customWidth="1"/>
    <col min="12038" max="12038" width="2.85546875" style="2" customWidth="1"/>
    <col min="12039" max="12288" width="9.140625" style="2"/>
    <col min="12289" max="12289" width="51.28515625" style="2" customWidth="1"/>
    <col min="12290" max="12293" width="16.85546875" style="2" customWidth="1"/>
    <col min="12294" max="12294" width="2.85546875" style="2" customWidth="1"/>
    <col min="12295" max="12544" width="9.140625" style="2"/>
    <col min="12545" max="12545" width="51.28515625" style="2" customWidth="1"/>
    <col min="12546" max="12549" width="16.85546875" style="2" customWidth="1"/>
    <col min="12550" max="12550" width="2.85546875" style="2" customWidth="1"/>
    <col min="12551" max="12800" width="9.140625" style="2"/>
    <col min="12801" max="12801" width="51.28515625" style="2" customWidth="1"/>
    <col min="12802" max="12805" width="16.85546875" style="2" customWidth="1"/>
    <col min="12806" max="12806" width="2.85546875" style="2" customWidth="1"/>
    <col min="12807" max="13056" width="9.140625" style="2"/>
    <col min="13057" max="13057" width="51.28515625" style="2" customWidth="1"/>
    <col min="13058" max="13061" width="16.85546875" style="2" customWidth="1"/>
    <col min="13062" max="13062" width="2.85546875" style="2" customWidth="1"/>
    <col min="13063" max="13312" width="9.140625" style="2"/>
    <col min="13313" max="13313" width="51.28515625" style="2" customWidth="1"/>
    <col min="13314" max="13317" width="16.85546875" style="2" customWidth="1"/>
    <col min="13318" max="13318" width="2.85546875" style="2" customWidth="1"/>
    <col min="13319" max="13568" width="9.140625" style="2"/>
    <col min="13569" max="13569" width="51.28515625" style="2" customWidth="1"/>
    <col min="13570" max="13573" width="16.85546875" style="2" customWidth="1"/>
    <col min="13574" max="13574" width="2.85546875" style="2" customWidth="1"/>
    <col min="13575" max="13824" width="9.140625" style="2"/>
    <col min="13825" max="13825" width="51.28515625" style="2" customWidth="1"/>
    <col min="13826" max="13829" width="16.85546875" style="2" customWidth="1"/>
    <col min="13830" max="13830" width="2.85546875" style="2" customWidth="1"/>
    <col min="13831" max="14080" width="9.140625" style="2"/>
    <col min="14081" max="14081" width="51.28515625" style="2" customWidth="1"/>
    <col min="14082" max="14085" width="16.85546875" style="2" customWidth="1"/>
    <col min="14086" max="14086" width="2.85546875" style="2" customWidth="1"/>
    <col min="14087" max="14336" width="9.140625" style="2"/>
    <col min="14337" max="14337" width="51.28515625" style="2" customWidth="1"/>
    <col min="14338" max="14341" width="16.85546875" style="2" customWidth="1"/>
    <col min="14342" max="14342" width="2.85546875" style="2" customWidth="1"/>
    <col min="14343" max="14592" width="9.140625" style="2"/>
    <col min="14593" max="14593" width="51.28515625" style="2" customWidth="1"/>
    <col min="14594" max="14597" width="16.85546875" style="2" customWidth="1"/>
    <col min="14598" max="14598" width="2.85546875" style="2" customWidth="1"/>
    <col min="14599" max="14848" width="9.140625" style="2"/>
    <col min="14849" max="14849" width="51.28515625" style="2" customWidth="1"/>
    <col min="14850" max="14853" width="16.85546875" style="2" customWidth="1"/>
    <col min="14854" max="14854" width="2.85546875" style="2" customWidth="1"/>
    <col min="14855" max="15104" width="9.140625" style="2"/>
    <col min="15105" max="15105" width="51.28515625" style="2" customWidth="1"/>
    <col min="15106" max="15109" width="16.85546875" style="2" customWidth="1"/>
    <col min="15110" max="15110" width="2.85546875" style="2" customWidth="1"/>
    <col min="15111" max="15360" width="9.140625" style="2"/>
    <col min="15361" max="15361" width="51.28515625" style="2" customWidth="1"/>
    <col min="15362" max="15365" width="16.85546875" style="2" customWidth="1"/>
    <col min="15366" max="15366" width="2.85546875" style="2" customWidth="1"/>
    <col min="15367" max="15616" width="9.140625" style="2"/>
    <col min="15617" max="15617" width="51.28515625" style="2" customWidth="1"/>
    <col min="15618" max="15621" width="16.85546875" style="2" customWidth="1"/>
    <col min="15622" max="15622" width="2.85546875" style="2" customWidth="1"/>
    <col min="15623" max="15872" width="9.140625" style="2"/>
    <col min="15873" max="15873" width="51.28515625" style="2" customWidth="1"/>
    <col min="15874" max="15877" width="16.85546875" style="2" customWidth="1"/>
    <col min="15878" max="15878" width="2.85546875" style="2" customWidth="1"/>
    <col min="15879" max="16128" width="9.140625" style="2"/>
    <col min="16129" max="16129" width="51.28515625" style="2" customWidth="1"/>
    <col min="16130" max="16133" width="16.85546875" style="2" customWidth="1"/>
    <col min="16134" max="16134" width="2.85546875" style="2" customWidth="1"/>
    <col min="16135" max="16384" width="9.140625" style="2"/>
  </cols>
  <sheetData>
    <row r="1" spans="1:5" ht="15.75" x14ac:dyDescent="0.25">
      <c r="E1" s="3"/>
    </row>
    <row r="2" spans="1:5" ht="15.75" x14ac:dyDescent="0.25">
      <c r="A2" s="4" t="s">
        <v>8</v>
      </c>
      <c r="B2" s="5"/>
      <c r="C2" s="5"/>
    </row>
    <row r="3" spans="1:5" ht="15.75" x14ac:dyDescent="0.25">
      <c r="A3" s="4"/>
    </row>
    <row r="4" spans="1:5" ht="15.75" x14ac:dyDescent="0.25">
      <c r="A4" s="4"/>
      <c r="B4" s="6" t="s">
        <v>0</v>
      </c>
      <c r="C4" s="6" t="s">
        <v>7</v>
      </c>
      <c r="D4" s="7" t="s">
        <v>1</v>
      </c>
      <c r="E4" s="8" t="s">
        <v>1</v>
      </c>
    </row>
    <row r="5" spans="1:5" ht="15.75" x14ac:dyDescent="0.25">
      <c r="A5" s="4"/>
      <c r="B5" s="9" t="s">
        <v>2</v>
      </c>
      <c r="C5" s="9" t="s">
        <v>2</v>
      </c>
      <c r="D5" s="10" t="s">
        <v>3</v>
      </c>
      <c r="E5" s="11" t="s">
        <v>3</v>
      </c>
    </row>
    <row r="6" spans="1:5" ht="15.75" x14ac:dyDescent="0.25">
      <c r="A6" s="12"/>
      <c r="B6" s="13"/>
      <c r="C6" s="13"/>
      <c r="D6" s="14"/>
      <c r="E6" s="15"/>
    </row>
    <row r="7" spans="1:5" ht="15.75" x14ac:dyDescent="0.25">
      <c r="A7" s="16"/>
      <c r="B7" s="13" t="s">
        <v>4</v>
      </c>
      <c r="C7" s="13" t="s">
        <v>4</v>
      </c>
      <c r="D7" s="17" t="s">
        <v>4</v>
      </c>
      <c r="E7" s="18" t="s">
        <v>5</v>
      </c>
    </row>
    <row r="8" spans="1:5" ht="15.75" x14ac:dyDescent="0.25">
      <c r="A8" s="16"/>
      <c r="B8" s="13"/>
      <c r="C8" s="13"/>
      <c r="D8" s="17"/>
      <c r="E8" s="18"/>
    </row>
    <row r="9" spans="1:5" x14ac:dyDescent="0.2">
      <c r="A9" s="16" t="s">
        <v>6</v>
      </c>
      <c r="B9" s="19">
        <v>120</v>
      </c>
      <c r="C9" s="19">
        <v>120</v>
      </c>
      <c r="D9" s="20">
        <f>SUM(C9-B9)</f>
        <v>0</v>
      </c>
      <c r="E9" s="21">
        <f>+ROUND(+D9/B9*100,2)</f>
        <v>0</v>
      </c>
    </row>
    <row r="10" spans="1:5" ht="15.75" x14ac:dyDescent="0.2">
      <c r="A10" s="22"/>
      <c r="B10" s="23"/>
      <c r="C10" s="23"/>
      <c r="D10" s="24"/>
      <c r="E10" s="23"/>
    </row>
    <row r="11" spans="1:5" x14ac:dyDescent="0.2">
      <c r="A11" s="25"/>
      <c r="B11" s="26"/>
      <c r="C11" s="26"/>
      <c r="D11" s="27"/>
      <c r="E11" s="28"/>
    </row>
    <row r="12" spans="1:5" x14ac:dyDescent="0.2">
      <c r="B12" s="29"/>
      <c r="C12" s="29"/>
    </row>
    <row r="13" spans="1:5" x14ac:dyDescent="0.2">
      <c r="B13" s="29"/>
      <c r="C13" s="29"/>
    </row>
    <row r="14" spans="1:5" x14ac:dyDescent="0.2">
      <c r="B14" s="29"/>
      <c r="C14" s="29"/>
    </row>
    <row r="15" spans="1:5" x14ac:dyDescent="0.2">
      <c r="B15" s="29"/>
      <c r="C15" s="29"/>
    </row>
  </sheetData>
  <pageMargins left="0.70866141732283472" right="0.70866141732283472" top="0.74803149606299213" bottom="0.74803149606299213" header="0.31496062992125984" footer="0.31496062992125984"/>
  <pageSetup paperSize="9" scale="71" firstPageNumber="103"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Title</vt:lpstr>
      <vt:lpstr>CREG Header</vt:lpstr>
      <vt:lpstr>S14-Reg&amp;majproj</vt:lpstr>
      <vt:lpstr>S13-Hsg &amp; Prop</vt:lpstr>
      <vt:lpstr>S11-City Dev</vt:lpstr>
      <vt:lpstr>OD&amp;CS Header</vt:lpstr>
      <vt:lpstr>S33-HR&amp;Fac</vt:lpstr>
      <vt:lpstr>S34-L&amp;G</vt:lpstr>
      <vt:lpstr>S32-Finance</vt:lpstr>
      <vt:lpstr>S03-BI&amp;T</vt:lpstr>
      <vt:lpstr>CSER Header</vt:lpstr>
      <vt:lpstr>S23-DS</vt:lpstr>
      <vt:lpstr>S22-Leisure</vt:lpstr>
      <vt:lpstr>S12-ED</vt:lpstr>
      <vt:lpstr>S01-PCC</vt:lpstr>
      <vt:lpstr>'S12-ED'!Print_Area</vt:lpstr>
      <vt:lpstr>'S22-Leisure'!Print_Area</vt:lpstr>
      <vt:lpstr>'S32-Finance'!Print_Area</vt:lpstr>
      <vt:lpstr>'S01-PCC'!Print_Titles</vt:lpstr>
      <vt:lpstr>'S03-BI&amp;T'!Print_Titles</vt:lpstr>
      <vt:lpstr>'S11-City Dev'!Print_Titles</vt:lpstr>
      <vt:lpstr>'S12-ED'!Print_Titles</vt:lpstr>
      <vt:lpstr>'S13-Hsg &amp; Prop'!Print_Titles</vt:lpstr>
      <vt:lpstr>'S14-Reg&amp;majproj'!Print_Titles</vt:lpstr>
      <vt:lpstr>'S22-Leisure'!Print_Titles</vt:lpstr>
      <vt:lpstr>'S23-DS'!Print_Titles</vt:lpstr>
      <vt:lpstr>'S32-Finance'!Print_Titles</vt:lpstr>
      <vt:lpstr>'S33-HR&amp;Fac'!Print_Titles</vt:lpstr>
      <vt:lpstr>'S34-L&amp;G'!Print_Titles</vt:lpstr>
    </vt:vector>
  </TitlesOfParts>
  <Company>Oxfordshire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marie.molyneux</dc:creator>
  <cp:lastModifiedBy>Mathew.Metcalfe</cp:lastModifiedBy>
  <cp:lastPrinted>2013-12-03T14:50:42Z</cp:lastPrinted>
  <dcterms:created xsi:type="dcterms:W3CDTF">2013-01-29T09:37:31Z</dcterms:created>
  <dcterms:modified xsi:type="dcterms:W3CDTF">2013-12-03T16:43:24Z</dcterms:modified>
</cp:coreProperties>
</file>